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 Cifuentes\Desktop\INFORMACION PUBLICA DAF-2024 JAPG\1.1 ENERO 2024 - 17 TER\"/>
    </mc:Choice>
  </mc:AlternateContent>
  <xr:revisionPtr revIDLastSave="0" documentId="8_{C4EB26AB-084A-4261-9FEB-2D08C59AC079}" xr6:coauthVersionLast="47" xr6:coauthVersionMax="47" xr10:uidLastSave="{00000000-0000-0000-0000-000000000000}"/>
  <bookViews>
    <workbookView xWindow="-120" yWindow="-120" windowWidth="29040" windowHeight="15840" xr2:uid="{790AE7E3-CB03-400E-89BA-E930E788ED22}"/>
  </bookViews>
  <sheets>
    <sheet name="INGRESOS" sheetId="1" r:id="rId1"/>
    <sheet name="GASTOS" sheetId="2" r:id="rId2"/>
  </sheets>
  <definedNames>
    <definedName name="_xlnm.Print_Area" localSheetId="0">INGRESOS!$A$1:$I$24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G20" i="2"/>
  <c r="G19" i="2"/>
  <c r="F20" i="2"/>
  <c r="G12" i="2"/>
  <c r="G13" i="2"/>
  <c r="C21" i="2"/>
  <c r="F19" i="2"/>
  <c r="E13" i="2"/>
  <c r="D13" i="2"/>
  <c r="C13" i="2"/>
  <c r="F12" i="2"/>
  <c r="E20" i="1"/>
  <c r="D20" i="1"/>
  <c r="C20" i="1"/>
  <c r="E13" i="1"/>
  <c r="D13" i="1"/>
  <c r="C13" i="1"/>
  <c r="F13" i="2" l="1"/>
  <c r="F20" i="1"/>
  <c r="F13" i="1"/>
</calcChain>
</file>

<file path=xl/sharedStrings.xml><?xml version="1.0" encoding="utf-8"?>
<sst xmlns="http://schemas.openxmlformats.org/spreadsheetml/2006/main" count="65" uniqueCount="27">
  <si>
    <t xml:space="preserve">ARTÍCULO 17 TER </t>
  </si>
  <si>
    <t>ASIGNADO</t>
  </si>
  <si>
    <t>VIGENTE</t>
  </si>
  <si>
    <t>DEVENGADO</t>
  </si>
  <si>
    <t>% EJECUCIÓN</t>
  </si>
  <si>
    <t xml:space="preserve">TOTAL </t>
  </si>
  <si>
    <t>INGRESOS</t>
  </si>
  <si>
    <t>ASIGNACIÓN</t>
  </si>
  <si>
    <t>SALDO POR DEVENGAR</t>
  </si>
  <si>
    <t xml:space="preserve">% EJECUCIÓN </t>
  </si>
  <si>
    <t>GASTOS</t>
  </si>
  <si>
    <t>H) INFORMES DE LIQUIDACIÓN PRESUPUESTARIA DEL EJERCICIO FISCAL ANTERIOR</t>
  </si>
  <si>
    <t>UE</t>
  </si>
  <si>
    <t>JUSTIFICACIÓN ASIGNADO VS VIGENTE</t>
  </si>
  <si>
    <t>JUSTIFICACIÓN SALDO POR DEVENGAR</t>
  </si>
  <si>
    <t>PROG</t>
  </si>
  <si>
    <t>OBSERVACIONES</t>
  </si>
  <si>
    <t>DIRECCION SUPERIOR</t>
  </si>
  <si>
    <t>DIRECCION ADMINISTRATIVA FINANCIERA</t>
  </si>
  <si>
    <t>IRIS XIOMARA YUMAN YUMAN</t>
  </si>
  <si>
    <t>La Dirección General de las Artes cedió espacio presupuetario a la Dirección Superior para pago de Prestaciones Laborales a favor de Exservidores y financiar renglones de gasto del grupo 100 Servicios no Personales.</t>
  </si>
  <si>
    <t>El Saldo por devengar obedece a movimientos en la nómina de personal como suspensiones del IGSS y reintegros de pago de sueldo.</t>
  </si>
  <si>
    <t>01</t>
  </si>
  <si>
    <t>La Dirección Superior cedió espacio presupuestario a la Dirección General de Patrimonio Cultural y Natural.</t>
  </si>
  <si>
    <t xml:space="preserve">El Saldo por Devengar obedece a variaciones en el tipo de cambio en el pago de transferencias de capital a Entes Receptores. </t>
  </si>
  <si>
    <t>Ejercicio Fiscal 2023</t>
  </si>
  <si>
    <t>La Unidad Ejecutora 101, Dirección Superior del Ministerio de Cultura y Deportes en el ejercicio Fiscal 2023 no ejecutó presupuesto de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</si>
</sst>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Microsoft Tai Le"/>
      <family val="2"/>
    </font>
    <font>
      <sz val="10"/>
      <color indexed="8"/>
      <name val="Calibri  "/>
    </font>
    <font>
      <sz val="11"/>
      <color theme="1"/>
      <name val="Calibri  "/>
    </font>
    <font>
      <b/>
      <sz val="10"/>
      <color indexed="8"/>
      <name val="Calibri  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9" fontId="8" fillId="0" borderId="1" xfId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9" fontId="10" fillId="0" borderId="1" xfId="1" applyFont="1" applyBorder="1" applyAlignment="1">
      <alignment horizontal="center" vertical="top"/>
    </xf>
    <xf numFmtId="9" fontId="7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9" fillId="0" borderId="5" xfId="0" applyFont="1" applyBorder="1"/>
    <xf numFmtId="0" fontId="0" fillId="0" borderId="5" xfId="0" applyBorder="1"/>
    <xf numFmtId="0" fontId="9" fillId="0" borderId="6" xfId="0" applyFont="1" applyBorder="1"/>
    <xf numFmtId="0" fontId="0" fillId="0" borderId="6" xfId="0" applyBorder="1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center" vertical="top"/>
    </xf>
    <xf numFmtId="10" fontId="12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10" fontId="11" fillId="0" borderId="1" xfId="1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/>
    </xf>
    <xf numFmtId="9" fontId="12" fillId="0" borderId="1" xfId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left" vertical="justify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justify" vertical="justify" wrapText="1"/>
    </xf>
    <xf numFmtId="0" fontId="6" fillId="0" borderId="0" xfId="0" applyFont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9525</xdr:rowOff>
    </xdr:to>
    <xdr:sp macro="" textlink="">
      <xdr:nvSpPr>
        <xdr:cNvPr id="3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53287963-E21F-459C-9AC8-C290162118A2}"/>
            </a:ext>
          </a:extLst>
        </xdr:cNvPr>
        <xdr:cNvSpPr>
          <a:spLocks noChangeAspect="1" noChangeArrowheads="1"/>
        </xdr:cNvSpPr>
      </xdr:nvSpPr>
      <xdr:spPr bwMode="auto">
        <a:xfrm>
          <a:off x="10220325" y="4629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9525</xdr:rowOff>
    </xdr:to>
    <xdr:sp macro="" textlink="">
      <xdr:nvSpPr>
        <xdr:cNvPr id="4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88DBC22-9ED2-46C5-AB98-C760D34434D1}"/>
            </a:ext>
          </a:extLst>
        </xdr:cNvPr>
        <xdr:cNvSpPr>
          <a:spLocks noChangeAspect="1" noChangeArrowheads="1"/>
        </xdr:cNvSpPr>
      </xdr:nvSpPr>
      <xdr:spPr bwMode="auto">
        <a:xfrm>
          <a:off x="1098232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10</xdr:row>
      <xdr:rowOff>304800</xdr:rowOff>
    </xdr:to>
    <xdr:sp macro="" textlink="">
      <xdr:nvSpPr>
        <xdr:cNvPr id="5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37E79E22-B5E2-4567-95ED-166EAA8E9598}"/>
            </a:ext>
          </a:extLst>
        </xdr:cNvPr>
        <xdr:cNvSpPr>
          <a:spLocks noChangeAspect="1" noChangeArrowheads="1"/>
        </xdr:cNvSpPr>
      </xdr:nvSpPr>
      <xdr:spPr bwMode="auto">
        <a:xfrm>
          <a:off x="10220325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4</xdr:col>
      <xdr:colOff>180812</xdr:colOff>
      <xdr:row>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941C5FB-A98E-41B4-B42A-D31C73C3F6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0" y="38100"/>
          <a:ext cx="3371687" cy="809625"/>
        </a:xfrm>
        <a:prstGeom prst="rect">
          <a:avLst/>
        </a:prstGeom>
      </xdr:spPr>
    </xdr:pic>
    <xdr:clientData/>
  </xdr:twoCellAnchor>
  <xdr:twoCellAnchor editAs="oneCell">
    <xdr:from>
      <xdr:col>7</xdr:col>
      <xdr:colOff>1590676</xdr:colOff>
      <xdr:row>0</xdr:row>
      <xdr:rowOff>114300</xdr:rowOff>
    </xdr:from>
    <xdr:to>
      <xdr:col>8</xdr:col>
      <xdr:colOff>2152651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BDD1DAC-C849-4681-B2FA-A812BAEB3F1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6" y="114300"/>
          <a:ext cx="274320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11</xdr:row>
      <xdr:rowOff>142875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48CFBC6-7A25-4E39-A45C-A2931ED9684F}"/>
            </a:ext>
          </a:extLst>
        </xdr:cNvPr>
        <xdr:cNvSpPr>
          <a:spLocks noChangeAspect="1" noChangeArrowheads="1"/>
        </xdr:cNvSpPr>
      </xdr:nvSpPr>
      <xdr:spPr bwMode="auto">
        <a:xfrm>
          <a:off x="8715375" y="2552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142875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9F827F22-1847-4DCA-8C24-9823072D6742}"/>
            </a:ext>
          </a:extLst>
        </xdr:cNvPr>
        <xdr:cNvSpPr>
          <a:spLocks noChangeAspect="1" noChangeArrowheads="1"/>
        </xdr:cNvSpPr>
      </xdr:nvSpPr>
      <xdr:spPr bwMode="auto">
        <a:xfrm>
          <a:off x="9477375" y="2552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304800</xdr:colOff>
      <xdr:row>10</xdr:row>
      <xdr:rowOff>438150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CE4A7938-1E39-42F8-B201-71765728EB98}"/>
            </a:ext>
          </a:extLst>
        </xdr:cNvPr>
        <xdr:cNvSpPr>
          <a:spLocks noChangeAspect="1" noChangeArrowheads="1"/>
        </xdr:cNvSpPr>
      </xdr:nvSpPr>
      <xdr:spPr bwMode="auto">
        <a:xfrm>
          <a:off x="8715375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9524</xdr:colOff>
      <xdr:row>0</xdr:row>
      <xdr:rowOff>28576</xdr:rowOff>
    </xdr:from>
    <xdr:to>
      <xdr:col>4</xdr:col>
      <xdr:colOff>161924</xdr:colOff>
      <xdr:row>2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A624D8-E256-4747-BE37-39E93137AF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9524" y="28576"/>
          <a:ext cx="3343275" cy="76199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0</xdr:row>
      <xdr:rowOff>238126</xdr:rowOff>
    </xdr:from>
    <xdr:to>
      <xdr:col>8</xdr:col>
      <xdr:colOff>2828925</xdr:colOff>
      <xdr:row>3</xdr:row>
      <xdr:rowOff>9525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5619CF-6393-47F0-86C9-91A84127276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1" y="238126"/>
          <a:ext cx="2676524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2520-F2A0-4DF1-AE15-3D4C4DFDE20F}">
  <dimension ref="A1:I23"/>
  <sheetViews>
    <sheetView tabSelected="1" workbookViewId="0">
      <selection activeCell="D22" sqref="D22"/>
    </sheetView>
  </sheetViews>
  <sheetFormatPr baseColWidth="10" defaultRowHeight="15"/>
  <cols>
    <col min="1" max="1" width="9.5703125" customWidth="1"/>
    <col min="2" max="2" width="6.85546875" customWidth="1"/>
    <col min="3" max="6" width="15.7109375" customWidth="1"/>
    <col min="7" max="7" width="12.7109375" customWidth="1"/>
    <col min="8" max="9" width="32.7109375" customWidth="1"/>
  </cols>
  <sheetData>
    <row r="1" spans="1:9" ht="31.5" customHeight="1"/>
    <row r="2" spans="1:9" ht="29.25" customHeight="1"/>
    <row r="4" spans="1:9" ht="23.25">
      <c r="A4" s="20" t="s">
        <v>0</v>
      </c>
      <c r="B4" s="20"/>
      <c r="C4" s="20"/>
      <c r="D4" s="1"/>
      <c r="E4" s="2"/>
      <c r="F4" s="2"/>
      <c r="G4" s="2"/>
      <c r="H4" s="2"/>
    </row>
    <row r="5" spans="1:9" ht="18.75" customHeight="1">
      <c r="A5" s="35" t="s">
        <v>11</v>
      </c>
      <c r="B5" s="35"/>
      <c r="C5" s="35"/>
      <c r="D5" s="35"/>
      <c r="E5" s="35"/>
      <c r="F5" s="35"/>
      <c r="G5" s="35"/>
      <c r="H5" s="35"/>
    </row>
    <row r="6" spans="1:9" ht="21">
      <c r="A6" s="36" t="s">
        <v>17</v>
      </c>
      <c r="B6" s="36"/>
      <c r="C6" s="36"/>
      <c r="D6" s="36"/>
      <c r="E6" s="36"/>
      <c r="F6" s="36"/>
      <c r="G6" s="36"/>
      <c r="H6" s="2"/>
    </row>
    <row r="7" spans="1:9" ht="15.75">
      <c r="A7" s="38" t="s">
        <v>18</v>
      </c>
      <c r="B7" s="38"/>
      <c r="C7" s="38"/>
      <c r="D7" s="38"/>
      <c r="E7" s="38"/>
      <c r="F7" s="38"/>
      <c r="G7" s="38"/>
      <c r="H7" s="2"/>
    </row>
    <row r="8" spans="1:9" ht="15.75">
      <c r="A8" s="39" t="s">
        <v>19</v>
      </c>
      <c r="B8" s="39"/>
      <c r="C8" s="39"/>
      <c r="D8" s="39"/>
      <c r="E8" s="39"/>
      <c r="F8" s="39"/>
      <c r="G8" s="39"/>
      <c r="H8" s="2"/>
    </row>
    <row r="9" spans="1:9" ht="15.75">
      <c r="A9" s="40" t="s">
        <v>25</v>
      </c>
      <c r="B9" s="41"/>
      <c r="C9" s="41"/>
      <c r="D9" s="41"/>
      <c r="E9" s="48"/>
      <c r="F9" s="48"/>
      <c r="G9" s="48"/>
      <c r="H9" s="2"/>
    </row>
    <row r="10" spans="1:9">
      <c r="C10" s="21"/>
    </row>
    <row r="11" spans="1:9" ht="39.950000000000003" customHeight="1">
      <c r="A11" s="43" t="s">
        <v>6</v>
      </c>
      <c r="B11" s="4" t="s">
        <v>12</v>
      </c>
      <c r="C11" s="5" t="s">
        <v>7</v>
      </c>
      <c r="D11" s="5" t="s">
        <v>2</v>
      </c>
      <c r="E11" s="5" t="s">
        <v>3</v>
      </c>
      <c r="F11" s="4" t="s">
        <v>8</v>
      </c>
      <c r="G11" s="4" t="s">
        <v>9</v>
      </c>
      <c r="H11" s="4" t="s">
        <v>13</v>
      </c>
      <c r="I11" s="4" t="s">
        <v>14</v>
      </c>
    </row>
    <row r="12" spans="1:9">
      <c r="A12" s="44"/>
      <c r="B12" s="6"/>
      <c r="C12" s="12"/>
      <c r="D12" s="12"/>
      <c r="E12" s="12"/>
      <c r="F12" s="12"/>
      <c r="G12" s="7"/>
      <c r="H12" s="15"/>
      <c r="I12" s="15"/>
    </row>
    <row r="13" spans="1:9">
      <c r="A13" s="45"/>
      <c r="B13" s="8" t="s">
        <v>5</v>
      </c>
      <c r="C13" s="13">
        <f>SUM(C12:C12)</f>
        <v>0</v>
      </c>
      <c r="D13" s="13">
        <f>SUM(D12:D12)</f>
        <v>0</v>
      </c>
      <c r="E13" s="13">
        <f>SUM(E12:E12)</f>
        <v>0</v>
      </c>
      <c r="F13" s="13">
        <f>SUM(F12:F12)</f>
        <v>0</v>
      </c>
      <c r="G13" s="9">
        <v>0</v>
      </c>
      <c r="H13" s="15"/>
      <c r="I13" s="15"/>
    </row>
    <row r="14" spans="1:9">
      <c r="B14" s="3"/>
      <c r="C14" s="3"/>
      <c r="D14" s="3"/>
      <c r="E14" s="3"/>
      <c r="F14" s="3"/>
      <c r="G14" s="3"/>
    </row>
    <row r="15" spans="1:9">
      <c r="A15" s="37" t="s">
        <v>16</v>
      </c>
      <c r="B15" s="37"/>
      <c r="C15" s="17" t="s">
        <v>26</v>
      </c>
      <c r="D15" s="16"/>
      <c r="E15" s="16"/>
      <c r="F15" s="16"/>
      <c r="G15" s="16"/>
      <c r="H15" s="17"/>
      <c r="I15" s="17"/>
    </row>
    <row r="16" spans="1:9">
      <c r="B16" s="3"/>
      <c r="C16" s="18"/>
      <c r="D16" s="18"/>
      <c r="E16" s="18"/>
      <c r="F16" s="18"/>
      <c r="G16" s="18"/>
      <c r="H16" s="19"/>
      <c r="I16" s="19"/>
    </row>
    <row r="18" spans="1:9" ht="39.950000000000003" customHeight="1">
      <c r="A18" s="42" t="s">
        <v>6</v>
      </c>
      <c r="B18" s="5" t="s">
        <v>15</v>
      </c>
      <c r="C18" s="5" t="s">
        <v>1</v>
      </c>
      <c r="D18" s="5" t="s">
        <v>2</v>
      </c>
      <c r="E18" s="5" t="s">
        <v>3</v>
      </c>
      <c r="F18" s="4" t="s">
        <v>8</v>
      </c>
      <c r="G18" s="4" t="s">
        <v>4</v>
      </c>
      <c r="H18" s="4" t="s">
        <v>13</v>
      </c>
      <c r="I18" s="4" t="s">
        <v>14</v>
      </c>
    </row>
    <row r="19" spans="1:9">
      <c r="A19" s="42"/>
      <c r="B19" s="11"/>
      <c r="C19" s="14"/>
      <c r="D19" s="14"/>
      <c r="E19" s="14"/>
      <c r="F19" s="14"/>
      <c r="G19" s="10"/>
      <c r="H19" s="15"/>
      <c r="I19" s="15"/>
    </row>
    <row r="20" spans="1:9">
      <c r="A20" s="42"/>
      <c r="B20" s="8" t="s">
        <v>5</v>
      </c>
      <c r="C20" s="13">
        <f>SUM(C19:C19)</f>
        <v>0</v>
      </c>
      <c r="D20" s="13">
        <f>SUM(D19:D19)</f>
        <v>0</v>
      </c>
      <c r="E20" s="13">
        <f>SUM(E19:E19)</f>
        <v>0</v>
      </c>
      <c r="F20" s="13">
        <f>SUM(F19:F19)</f>
        <v>0</v>
      </c>
      <c r="G20" s="9">
        <v>0</v>
      </c>
      <c r="H20" s="15"/>
      <c r="I20" s="15"/>
    </row>
    <row r="22" spans="1:9">
      <c r="A22" s="37" t="s">
        <v>16</v>
      </c>
      <c r="B22" s="37"/>
      <c r="C22" s="17" t="s">
        <v>26</v>
      </c>
      <c r="D22" s="17"/>
      <c r="E22" s="17"/>
      <c r="F22" s="17"/>
      <c r="G22" s="17"/>
      <c r="H22" s="17"/>
      <c r="I22" s="17"/>
    </row>
    <row r="23" spans="1:9">
      <c r="C23" s="19"/>
      <c r="D23" s="19"/>
      <c r="E23" s="19"/>
      <c r="F23" s="19"/>
      <c r="G23" s="19"/>
      <c r="H23" s="19"/>
      <c r="I23" s="19"/>
    </row>
  </sheetData>
  <mergeCells count="9">
    <mergeCell ref="A5:H5"/>
    <mergeCell ref="A6:G6"/>
    <mergeCell ref="A15:B15"/>
    <mergeCell ref="A22:B22"/>
    <mergeCell ref="A7:G7"/>
    <mergeCell ref="A8:G8"/>
    <mergeCell ref="A18:A20"/>
    <mergeCell ref="A11:A13"/>
    <mergeCell ref="A9:D9"/>
  </mergeCells>
  <pageMargins left="0" right="0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C7C1-AA47-41CA-9D79-A95DBE2E84B5}">
  <dimension ref="A1:I24"/>
  <sheetViews>
    <sheetView topLeftCell="A7" workbookViewId="0">
      <selection activeCell="H12" sqref="H12"/>
    </sheetView>
  </sheetViews>
  <sheetFormatPr baseColWidth="10" defaultRowHeight="15"/>
  <cols>
    <col min="1" max="1" width="9.5703125" customWidth="1"/>
    <col min="2" max="2" width="6.85546875" customWidth="1"/>
    <col min="3" max="6" width="15.7109375" customWidth="1"/>
    <col min="7" max="7" width="12.7109375" customWidth="1"/>
    <col min="8" max="8" width="62.5703125" customWidth="1"/>
    <col min="9" max="9" width="44.140625" customWidth="1"/>
  </cols>
  <sheetData>
    <row r="1" spans="1:9" ht="31.5" customHeight="1"/>
    <row r="2" spans="1:9" ht="29.25" customHeight="1"/>
    <row r="4" spans="1:9" ht="23.25">
      <c r="A4" s="46" t="s">
        <v>0</v>
      </c>
      <c r="B4" s="46"/>
      <c r="C4" s="46"/>
      <c r="D4" s="1"/>
      <c r="E4" s="2"/>
      <c r="F4" s="2"/>
      <c r="G4" s="2"/>
      <c r="H4" s="2"/>
    </row>
    <row r="5" spans="1:9" ht="18.75" customHeight="1">
      <c r="A5" s="35" t="s">
        <v>11</v>
      </c>
      <c r="B5" s="35"/>
      <c r="C5" s="35"/>
      <c r="D5" s="35"/>
      <c r="E5" s="35"/>
      <c r="F5" s="35"/>
      <c r="G5" s="35"/>
      <c r="H5" s="35"/>
    </row>
    <row r="6" spans="1:9" ht="21">
      <c r="A6" s="36" t="s">
        <v>17</v>
      </c>
      <c r="B6" s="36"/>
      <c r="C6" s="36"/>
      <c r="D6" s="36"/>
      <c r="E6" s="36"/>
      <c r="F6" s="36"/>
      <c r="G6" s="36"/>
      <c r="H6" s="2"/>
    </row>
    <row r="7" spans="1:9" ht="15.75">
      <c r="A7" s="38" t="s">
        <v>18</v>
      </c>
      <c r="B7" s="38"/>
      <c r="C7" s="38"/>
      <c r="D7" s="38"/>
      <c r="E7" s="2"/>
      <c r="F7" s="2"/>
      <c r="G7" s="2"/>
      <c r="H7" s="2"/>
    </row>
    <row r="8" spans="1:9" ht="15.75">
      <c r="A8" s="39" t="s">
        <v>19</v>
      </c>
      <c r="B8" s="39"/>
      <c r="C8" s="39"/>
      <c r="D8" s="39"/>
      <c r="E8" s="2"/>
      <c r="F8" s="2"/>
      <c r="G8" s="2"/>
      <c r="H8" s="2"/>
    </row>
    <row r="9" spans="1:9" ht="15.75">
      <c r="A9" s="40" t="s">
        <v>25</v>
      </c>
      <c r="B9" s="41"/>
      <c r="C9" s="41"/>
      <c r="D9" s="41"/>
      <c r="E9" s="2"/>
      <c r="F9" s="2"/>
      <c r="G9" s="2"/>
      <c r="H9" s="2"/>
    </row>
    <row r="10" spans="1:9" ht="15.75">
      <c r="C10" s="22"/>
    </row>
    <row r="11" spans="1:9" ht="39.950000000000003" customHeight="1">
      <c r="A11" s="43" t="s">
        <v>10</v>
      </c>
      <c r="B11" s="23" t="s">
        <v>12</v>
      </c>
      <c r="C11" s="24" t="s">
        <v>7</v>
      </c>
      <c r="D11" s="24" t="s">
        <v>2</v>
      </c>
      <c r="E11" s="24" t="s">
        <v>3</v>
      </c>
      <c r="F11" s="23" t="s">
        <v>8</v>
      </c>
      <c r="G11" s="23" t="s">
        <v>9</v>
      </c>
      <c r="H11" s="23" t="s">
        <v>13</v>
      </c>
      <c r="I11" s="23" t="s">
        <v>14</v>
      </c>
    </row>
    <row r="12" spans="1:9" ht="60">
      <c r="A12" s="44"/>
      <c r="B12" s="25">
        <v>101</v>
      </c>
      <c r="C12" s="26">
        <v>30000000</v>
      </c>
      <c r="D12" s="26">
        <v>30385938</v>
      </c>
      <c r="E12" s="26">
        <v>30345844.109999999</v>
      </c>
      <c r="F12" s="26">
        <f>+D12-E12</f>
        <v>40093.890000000596</v>
      </c>
      <c r="G12" s="27">
        <f>+E12/D12</f>
        <v>0.99868051168932148</v>
      </c>
      <c r="H12" s="47" t="s">
        <v>20</v>
      </c>
      <c r="I12" s="47" t="s">
        <v>21</v>
      </c>
    </row>
    <row r="13" spans="1:9">
      <c r="A13" s="45"/>
      <c r="B13" s="29" t="s">
        <v>5</v>
      </c>
      <c r="C13" s="30">
        <f>SUM(C12:C12)</f>
        <v>30000000</v>
      </c>
      <c r="D13" s="30">
        <f>SUM(D12:D12)</f>
        <v>30385938</v>
      </c>
      <c r="E13" s="30">
        <f>SUM(E12:E12)</f>
        <v>30345844.109999999</v>
      </c>
      <c r="F13" s="30">
        <f>SUM(F12:F12)</f>
        <v>40093.890000000596</v>
      </c>
      <c r="G13" s="31">
        <f>+G12</f>
        <v>0.99868051168932148</v>
      </c>
      <c r="H13" s="15"/>
      <c r="I13" s="15"/>
    </row>
    <row r="15" spans="1:9">
      <c r="A15" s="37" t="s">
        <v>16</v>
      </c>
      <c r="B15" s="37"/>
      <c r="C15" s="17"/>
      <c r="D15" s="17"/>
      <c r="E15" s="17"/>
      <c r="F15" s="17"/>
      <c r="G15" s="17"/>
      <c r="H15" s="17"/>
      <c r="I15" s="17"/>
    </row>
    <row r="16" spans="1:9">
      <c r="C16" s="19"/>
      <c r="D16" s="19"/>
      <c r="E16" s="19"/>
      <c r="F16" s="19"/>
      <c r="G16" s="19"/>
      <c r="H16" s="19"/>
      <c r="I16" s="19"/>
    </row>
    <row r="18" spans="1:9" ht="39.950000000000003" customHeight="1">
      <c r="A18" s="43" t="s">
        <v>10</v>
      </c>
      <c r="B18" s="24" t="s">
        <v>15</v>
      </c>
      <c r="C18" s="24" t="s">
        <v>1</v>
      </c>
      <c r="D18" s="24" t="s">
        <v>2</v>
      </c>
      <c r="E18" s="24" t="s">
        <v>3</v>
      </c>
      <c r="F18" s="23" t="s">
        <v>8</v>
      </c>
      <c r="G18" s="23" t="s">
        <v>4</v>
      </c>
      <c r="H18" s="23" t="s">
        <v>13</v>
      </c>
      <c r="I18" s="23" t="s">
        <v>14</v>
      </c>
    </row>
    <row r="19" spans="1:9" ht="60">
      <c r="A19" s="44"/>
      <c r="B19" s="32" t="s">
        <v>22</v>
      </c>
      <c r="C19" s="26">
        <v>29857600</v>
      </c>
      <c r="D19" s="26">
        <v>30246863</v>
      </c>
      <c r="E19" s="26">
        <v>30206770.100000001</v>
      </c>
      <c r="F19" s="26">
        <f>+D19-E19</f>
        <v>40092.89999999851</v>
      </c>
      <c r="G19" s="27">
        <f>+E19/D19</f>
        <v>0.99867447741605475</v>
      </c>
      <c r="H19" s="47" t="s">
        <v>20</v>
      </c>
      <c r="I19" s="28" t="s">
        <v>21</v>
      </c>
    </row>
    <row r="20" spans="1:9" ht="45">
      <c r="A20" s="44"/>
      <c r="B20" s="25">
        <v>99</v>
      </c>
      <c r="C20" s="26">
        <v>142400</v>
      </c>
      <c r="D20" s="26">
        <v>139075</v>
      </c>
      <c r="E20" s="26">
        <v>139074.01</v>
      </c>
      <c r="F20" s="26">
        <f>+D20-E20</f>
        <v>0.98999999999068677</v>
      </c>
      <c r="G20" s="33">
        <f>+E20/D20</f>
        <v>0.99999288153873811</v>
      </c>
      <c r="H20" s="34" t="s">
        <v>23</v>
      </c>
      <c r="I20" s="34" t="s">
        <v>24</v>
      </c>
    </row>
    <row r="21" spans="1:9">
      <c r="A21" s="45"/>
      <c r="B21" s="29" t="s">
        <v>5</v>
      </c>
      <c r="C21" s="30">
        <f>+C19+C20</f>
        <v>30000000</v>
      </c>
      <c r="D21" s="30">
        <f>SUM(D19:D20)</f>
        <v>30385938</v>
      </c>
      <c r="E21" s="30">
        <f>+E19+E20</f>
        <v>30345844.110000003</v>
      </c>
      <c r="F21" s="30">
        <f>+F19+F20</f>
        <v>40093.889999998501</v>
      </c>
      <c r="G21" s="31">
        <f>+E21/D21</f>
        <v>0.9986805116893217</v>
      </c>
      <c r="H21" s="15"/>
      <c r="I21" s="15"/>
    </row>
    <row r="23" spans="1:9">
      <c r="A23" s="37" t="s">
        <v>16</v>
      </c>
      <c r="B23" s="37"/>
      <c r="C23" s="17"/>
      <c r="D23" s="17"/>
      <c r="E23" s="17"/>
      <c r="F23" s="17"/>
      <c r="G23" s="17"/>
      <c r="H23" s="17"/>
      <c r="I23" s="17"/>
    </row>
    <row r="24" spans="1:9">
      <c r="C24" s="19"/>
      <c r="D24" s="19"/>
      <c r="E24" s="19"/>
      <c r="F24" s="19"/>
      <c r="G24" s="19"/>
      <c r="H24" s="19"/>
      <c r="I24" s="19"/>
    </row>
  </sheetData>
  <mergeCells count="10">
    <mergeCell ref="A18:A21"/>
    <mergeCell ref="A15:B15"/>
    <mergeCell ref="A23:B23"/>
    <mergeCell ref="A4:C4"/>
    <mergeCell ref="A11:A13"/>
    <mergeCell ref="A5:H5"/>
    <mergeCell ref="A6:G6"/>
    <mergeCell ref="A7:D7"/>
    <mergeCell ref="A8:D8"/>
    <mergeCell ref="A9:D9"/>
  </mergeCells>
  <printOptions horizontalCentered="1"/>
  <pageMargins left="0" right="0" top="0.74803149606299213" bottom="0.74803149606299213" header="0.31496062992125984" footer="0.31496062992125984"/>
  <pageSetup paperSize="345" scale="7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VÁSQUEZ JUÁREZ JOSÉ ANDRÉS</dc:creator>
  <cp:lastModifiedBy>Paola Cifuentes</cp:lastModifiedBy>
  <cp:lastPrinted>2024-02-02T21:36:25Z</cp:lastPrinted>
  <dcterms:created xsi:type="dcterms:W3CDTF">2024-01-26T15:46:18Z</dcterms:created>
  <dcterms:modified xsi:type="dcterms:W3CDTF">2024-02-02T21:55:09Z</dcterms:modified>
</cp:coreProperties>
</file>