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asquez\Desktop\ARTÍCULO 17 TER\AÑO 2025\2. FEBRERO 2025\101. DIRECCIÓN SUPERIOR\"/>
    </mc:Choice>
  </mc:AlternateContent>
  <xr:revisionPtr revIDLastSave="0" documentId="13_ncr:1_{9275B28F-D0D7-464D-863B-1DABAE1E387E}" xr6:coauthVersionLast="47" xr6:coauthVersionMax="47" xr10:uidLastSave="{00000000-0000-0000-0000-000000000000}"/>
  <bookViews>
    <workbookView xWindow="-120" yWindow="-120" windowWidth="29040" windowHeight="15720" activeTab="1" xr2:uid="{790AE7E3-CB03-400E-89BA-E930E788ED22}"/>
  </bookViews>
  <sheets>
    <sheet name="INGRESOS" sheetId="1" r:id="rId1"/>
    <sheet name="GASTOS" sheetId="2" r:id="rId2"/>
  </sheets>
  <definedNames>
    <definedName name="_xlnm.Print_Area" localSheetId="1">GASTOS!$A$1:$I$28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D21" i="2"/>
  <c r="G20" i="2"/>
  <c r="G19" i="2"/>
  <c r="F20" i="2"/>
  <c r="G12" i="2"/>
  <c r="G13" i="2"/>
  <c r="C21" i="2"/>
  <c r="F19" i="2"/>
  <c r="F21" i="2" s="1"/>
  <c r="E13" i="2"/>
  <c r="D13" i="2"/>
  <c r="C13" i="2"/>
  <c r="F12" i="2"/>
  <c r="E20" i="1"/>
  <c r="D20" i="1"/>
  <c r="C20" i="1"/>
  <c r="E13" i="1"/>
  <c r="D13" i="1"/>
  <c r="C13" i="1"/>
  <c r="G21" i="2" l="1"/>
  <c r="F13" i="2"/>
  <c r="F20" i="1"/>
  <c r="F13" i="1"/>
</calcChain>
</file>

<file path=xl/sharedStrings.xml><?xml version="1.0" encoding="utf-8"?>
<sst xmlns="http://schemas.openxmlformats.org/spreadsheetml/2006/main" count="62" uniqueCount="25">
  <si>
    <t xml:space="preserve">ARTÍCULO 17 TER </t>
  </si>
  <si>
    <t>ASIGNADO</t>
  </si>
  <si>
    <t>VIGENTE</t>
  </si>
  <si>
    <t>DEVENGADO</t>
  </si>
  <si>
    <t>% EJECUCIÓN</t>
  </si>
  <si>
    <t xml:space="preserve">TOTAL </t>
  </si>
  <si>
    <t>INGRESOS</t>
  </si>
  <si>
    <t>ASIGNACIÓN</t>
  </si>
  <si>
    <t>SALDO POR DEVENGAR</t>
  </si>
  <si>
    <t xml:space="preserve">% EJECUCIÓN </t>
  </si>
  <si>
    <t>GASTOS</t>
  </si>
  <si>
    <t>H) INFORMES DE LIQUIDACIÓN PRESUPUESTARIA DEL EJERCICIO FISCAL ANTERIOR</t>
  </si>
  <si>
    <t>UE</t>
  </si>
  <si>
    <t>JUSTIFICACIÓN ASIGNADO VS VIGENTE</t>
  </si>
  <si>
    <t>JUSTIFICACIÓN SALDO POR DEVENGAR</t>
  </si>
  <si>
    <t>PROG</t>
  </si>
  <si>
    <t>OBSERVACIONES</t>
  </si>
  <si>
    <t>DIRECCION SUPERIOR</t>
  </si>
  <si>
    <t>DIRECCION ADMINISTRATIVA FINANCIERA</t>
  </si>
  <si>
    <t>IRIS XIOMARA YUMAN YUMAN</t>
  </si>
  <si>
    <t>01</t>
  </si>
  <si>
    <t xml:space="preserve">El Saldo por Devengar obedece a variaciones en el tipo de cambio en el pago de transferencias de capital a Entes Receptores. </t>
  </si>
  <si>
    <t>El Saldo por devengar obedece a movimientos en la nómina de personal, asi como variaciones en las proyecciones de contratación de pagos de diferentes servicios y compra de insumos.</t>
  </si>
  <si>
    <t>La variación obedece a apoyo de espacio presupuetario por parte de la Dirección General de las Artes y la Dirección General de Desarrollo, asímismo por Ampliación Presupuestaria aprobada mediante Decreto 17-2024 del Congreso de la República de Guatemala.</t>
  </si>
  <si>
    <t>Ejercico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</si>
</sst>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icrosoft Tai Le"/>
      <family val="2"/>
    </font>
    <font>
      <sz val="10"/>
      <color indexed="8"/>
      <name val="Calibri  "/>
    </font>
    <font>
      <sz val="11"/>
      <color theme="1"/>
      <name val="Calibri  "/>
    </font>
    <font>
      <b/>
      <sz val="10"/>
      <color indexed="8"/>
      <name val="Calibri  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9" fontId="8" fillId="0" borderId="1" xfId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9" fontId="10" fillId="0" borderId="1" xfId="1" applyFont="1" applyBorder="1" applyAlignment="1">
      <alignment horizontal="center" vertical="top"/>
    </xf>
    <xf numFmtId="9" fontId="7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9" fillId="0" borderId="5" xfId="0" applyFont="1" applyBorder="1"/>
    <xf numFmtId="0" fontId="0" fillId="0" borderId="5" xfId="0" applyBorder="1"/>
    <xf numFmtId="0" fontId="9" fillId="0" borderId="6" xfId="0" applyFont="1" applyBorder="1"/>
    <xf numFmtId="0" fontId="0" fillId="0" borderId="6" xfId="0" applyBorder="1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horizontal="center" vertical="top"/>
    </xf>
    <xf numFmtId="10" fontId="12" fillId="0" borderId="1" xfId="1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" fontId="13" fillId="0" borderId="1" xfId="0" applyNumberFormat="1" applyFont="1" applyBorder="1" applyAlignment="1">
      <alignment horizontal="center" vertical="top"/>
    </xf>
    <xf numFmtId="10" fontId="13" fillId="0" borderId="1" xfId="1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justify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9525</xdr:rowOff>
    </xdr:to>
    <xdr:sp macro="" textlink="">
      <xdr:nvSpPr>
        <xdr:cNvPr id="3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53287963-E21F-459C-9AC8-C290162118A2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9525</xdr:rowOff>
    </xdr:to>
    <xdr:sp macro="" textlink="">
      <xdr:nvSpPr>
        <xdr:cNvPr id="4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F88DBC22-9ED2-46C5-AB98-C760D34434D1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10</xdr:row>
      <xdr:rowOff>304800</xdr:rowOff>
    </xdr:to>
    <xdr:sp macro="" textlink="">
      <xdr:nvSpPr>
        <xdr:cNvPr id="5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37E79E22-B5E2-4567-95ED-166EAA8E9598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4</xdr:col>
      <xdr:colOff>180812</xdr:colOff>
      <xdr:row>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41C5FB-A98E-41B4-B42A-D31C73C3F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0" y="38100"/>
          <a:ext cx="3371687" cy="809625"/>
        </a:xfrm>
        <a:prstGeom prst="rect">
          <a:avLst/>
        </a:prstGeom>
      </xdr:spPr>
    </xdr:pic>
    <xdr:clientData/>
  </xdr:twoCellAnchor>
  <xdr:twoCellAnchor editAs="oneCell">
    <xdr:from>
      <xdr:col>7</xdr:col>
      <xdr:colOff>1847851</xdr:colOff>
      <xdr:row>0</xdr:row>
      <xdr:rowOff>76200</xdr:rowOff>
    </xdr:from>
    <xdr:to>
      <xdr:col>9</xdr:col>
      <xdr:colOff>228601</xdr:colOff>
      <xdr:row>2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DD1DAC-C849-4681-B2FA-A812BAEB3F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1" y="76200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142875</xdr:rowOff>
    </xdr:to>
    <xdr:sp macro="" textlink="">
      <xdr:nvSpPr>
        <xdr:cNvPr id="2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048CFBC6-7A25-4E39-A45C-A2931ED9684F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142875</xdr:rowOff>
    </xdr:to>
    <xdr:sp macro="" textlink="">
      <xdr:nvSpPr>
        <xdr:cNvPr id="3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9F827F22-1847-4DCA-8C24-9823072D6742}"/>
            </a:ext>
          </a:extLst>
        </xdr:cNvPr>
        <xdr:cNvSpPr>
          <a:spLocks noChangeAspect="1" noChangeArrowheads="1"/>
        </xdr:cNvSpPr>
      </xdr:nvSpPr>
      <xdr:spPr bwMode="auto">
        <a:xfrm>
          <a:off x="9477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10</xdr:row>
      <xdr:rowOff>438150</xdr:rowOff>
    </xdr:to>
    <xdr:sp macro="" textlink="">
      <xdr:nvSpPr>
        <xdr:cNvPr id="4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CE4A7938-1E39-42F8-B201-71765728EB98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9524</xdr:colOff>
      <xdr:row>0</xdr:row>
      <xdr:rowOff>28576</xdr:rowOff>
    </xdr:from>
    <xdr:to>
      <xdr:col>3</xdr:col>
      <xdr:colOff>1028699</xdr:colOff>
      <xdr:row>2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A624D8-E256-4747-BE37-39E93137A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9524" y="28576"/>
          <a:ext cx="3343275" cy="761999"/>
        </a:xfrm>
        <a:prstGeom prst="rect">
          <a:avLst/>
        </a:prstGeom>
      </xdr:spPr>
    </xdr:pic>
    <xdr:clientData/>
  </xdr:twoCellAnchor>
  <xdr:twoCellAnchor editAs="oneCell">
    <xdr:from>
      <xdr:col>7</xdr:col>
      <xdr:colOff>1543051</xdr:colOff>
      <xdr:row>0</xdr:row>
      <xdr:rowOff>209551</xdr:rowOff>
    </xdr:from>
    <xdr:to>
      <xdr:col>8</xdr:col>
      <xdr:colOff>2038350</xdr:colOff>
      <xdr:row>2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5619CF-6393-47F0-86C9-91A8412727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1" y="209551"/>
          <a:ext cx="2676524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2520-F2A0-4DF1-AE15-3D4C4DFDE20F}">
  <dimension ref="A1:I23"/>
  <sheetViews>
    <sheetView workbookViewId="0">
      <selection activeCell="A9" sqref="A9:G9"/>
    </sheetView>
  </sheetViews>
  <sheetFormatPr baseColWidth="10" defaultRowHeight="15"/>
  <cols>
    <col min="1" max="1" width="9.5703125" customWidth="1"/>
    <col min="2" max="2" width="6.85546875" customWidth="1"/>
    <col min="3" max="6" width="15.7109375" customWidth="1"/>
    <col min="7" max="7" width="12.7109375" customWidth="1"/>
    <col min="8" max="9" width="32.7109375" customWidth="1"/>
  </cols>
  <sheetData>
    <row r="1" spans="1:9" ht="31.5" customHeight="1"/>
    <row r="2" spans="1:9" ht="29.25" customHeight="1"/>
    <row r="4" spans="1:9" ht="23.25">
      <c r="A4" s="21" t="s">
        <v>0</v>
      </c>
      <c r="B4" s="21"/>
      <c r="C4" s="21"/>
      <c r="D4" s="1"/>
      <c r="E4" s="2"/>
      <c r="F4" s="2"/>
      <c r="G4" s="2"/>
      <c r="H4" s="2"/>
    </row>
    <row r="5" spans="1:9" ht="18.75" customHeight="1">
      <c r="A5" s="41" t="s">
        <v>11</v>
      </c>
      <c r="B5" s="41"/>
      <c r="C5" s="41"/>
      <c r="D5" s="41"/>
      <c r="E5" s="41"/>
      <c r="F5" s="41"/>
      <c r="G5" s="41"/>
      <c r="H5" s="41"/>
    </row>
    <row r="6" spans="1:9" ht="21">
      <c r="A6" s="42" t="s">
        <v>17</v>
      </c>
      <c r="B6" s="42"/>
      <c r="C6" s="42"/>
      <c r="D6" s="42"/>
      <c r="E6" s="42"/>
      <c r="F6" s="42"/>
      <c r="G6" s="42"/>
      <c r="H6" s="2"/>
    </row>
    <row r="7" spans="1:9" ht="15.75">
      <c r="A7" s="44" t="s">
        <v>18</v>
      </c>
      <c r="B7" s="44"/>
      <c r="C7" s="44"/>
      <c r="D7" s="44"/>
      <c r="E7" s="44"/>
      <c r="F7" s="44"/>
      <c r="G7" s="44"/>
      <c r="H7" s="2"/>
    </row>
    <row r="8" spans="1:9" ht="15.75">
      <c r="A8" s="45" t="s">
        <v>19</v>
      </c>
      <c r="B8" s="45"/>
      <c r="C8" s="45"/>
      <c r="D8" s="45"/>
      <c r="E8" s="45"/>
      <c r="F8" s="45"/>
      <c r="G8" s="45"/>
      <c r="H8" s="2"/>
    </row>
    <row r="9" spans="1:9" ht="15.75">
      <c r="A9" s="46" t="s">
        <v>24</v>
      </c>
      <c r="B9" s="47"/>
      <c r="C9" s="47"/>
      <c r="D9" s="47"/>
      <c r="E9" s="47"/>
      <c r="F9" s="47"/>
      <c r="G9" s="47"/>
      <c r="H9" s="2"/>
    </row>
    <row r="10" spans="1:9">
      <c r="C10" s="22">
        <v>2024</v>
      </c>
    </row>
    <row r="11" spans="1:9" ht="39.950000000000003" customHeight="1">
      <c r="A11" s="49" t="s">
        <v>6</v>
      </c>
      <c r="B11" s="4" t="s">
        <v>12</v>
      </c>
      <c r="C11" s="5" t="s">
        <v>7</v>
      </c>
      <c r="D11" s="5" t="s">
        <v>2</v>
      </c>
      <c r="E11" s="5" t="s">
        <v>3</v>
      </c>
      <c r="F11" s="4" t="s">
        <v>8</v>
      </c>
      <c r="G11" s="4" t="s">
        <v>9</v>
      </c>
      <c r="H11" s="4" t="s">
        <v>13</v>
      </c>
      <c r="I11" s="4" t="s">
        <v>14</v>
      </c>
    </row>
    <row r="12" spans="1:9">
      <c r="A12" s="50"/>
      <c r="B12" s="6">
        <v>101</v>
      </c>
      <c r="C12" s="12">
        <v>0</v>
      </c>
      <c r="D12" s="12">
        <v>0</v>
      </c>
      <c r="E12" s="12">
        <v>0</v>
      </c>
      <c r="F12" s="12">
        <v>0</v>
      </c>
      <c r="G12" s="7">
        <v>0</v>
      </c>
      <c r="H12" s="16"/>
      <c r="I12" s="16"/>
    </row>
    <row r="13" spans="1:9">
      <c r="A13" s="51"/>
      <c r="B13" s="8" t="s">
        <v>5</v>
      </c>
      <c r="C13" s="13">
        <f>SUM(C12:C12)</f>
        <v>0</v>
      </c>
      <c r="D13" s="13">
        <f>SUM(D12:D12)</f>
        <v>0</v>
      </c>
      <c r="E13" s="13">
        <f>SUM(E12:E12)</f>
        <v>0</v>
      </c>
      <c r="F13" s="13">
        <f>SUM(F12:F12)</f>
        <v>0</v>
      </c>
      <c r="G13" s="9">
        <v>0</v>
      </c>
      <c r="H13" s="16"/>
      <c r="I13" s="16"/>
    </row>
    <row r="14" spans="1:9">
      <c r="B14" s="3"/>
      <c r="C14" s="3"/>
      <c r="D14" s="3"/>
      <c r="E14" s="3"/>
      <c r="F14" s="3"/>
      <c r="G14" s="3"/>
    </row>
    <row r="15" spans="1:9">
      <c r="A15" s="43" t="s">
        <v>16</v>
      </c>
      <c r="B15" s="43"/>
      <c r="C15" s="17"/>
      <c r="D15" s="17"/>
      <c r="E15" s="17"/>
      <c r="F15" s="17"/>
      <c r="G15" s="17"/>
      <c r="H15" s="18"/>
      <c r="I15" s="18"/>
    </row>
    <row r="16" spans="1:9">
      <c r="B16" s="3"/>
      <c r="C16" s="19"/>
      <c r="D16" s="19"/>
      <c r="E16" s="19"/>
      <c r="F16" s="19"/>
      <c r="G16" s="19"/>
      <c r="H16" s="20"/>
      <c r="I16" s="20"/>
    </row>
    <row r="18" spans="1:9" ht="39.950000000000003" customHeight="1">
      <c r="A18" s="48" t="s">
        <v>6</v>
      </c>
      <c r="B18" s="5" t="s">
        <v>15</v>
      </c>
      <c r="C18" s="5" t="s">
        <v>1</v>
      </c>
      <c r="D18" s="5" t="s">
        <v>2</v>
      </c>
      <c r="E18" s="5" t="s">
        <v>3</v>
      </c>
      <c r="F18" s="4" t="s">
        <v>8</v>
      </c>
      <c r="G18" s="4" t="s">
        <v>4</v>
      </c>
      <c r="H18" s="4" t="s">
        <v>13</v>
      </c>
      <c r="I18" s="4" t="s">
        <v>14</v>
      </c>
    </row>
    <row r="19" spans="1:9">
      <c r="A19" s="48"/>
      <c r="B19" s="11">
        <v>101</v>
      </c>
      <c r="C19" s="14">
        <v>0</v>
      </c>
      <c r="D19" s="14">
        <v>0</v>
      </c>
      <c r="E19" s="14">
        <v>0</v>
      </c>
      <c r="F19" s="14">
        <v>0</v>
      </c>
      <c r="G19" s="10">
        <v>0</v>
      </c>
      <c r="H19" s="16"/>
      <c r="I19" s="16"/>
    </row>
    <row r="20" spans="1:9">
      <c r="A20" s="48"/>
      <c r="B20" s="8" t="s">
        <v>5</v>
      </c>
      <c r="C20" s="13">
        <f>SUM(C19:C19)</f>
        <v>0</v>
      </c>
      <c r="D20" s="13">
        <f>SUM(D19:D19)</f>
        <v>0</v>
      </c>
      <c r="E20" s="13">
        <f>SUM(E19:E19)</f>
        <v>0</v>
      </c>
      <c r="F20" s="13">
        <f>SUM(F19:F19)</f>
        <v>0</v>
      </c>
      <c r="G20" s="9">
        <v>0</v>
      </c>
      <c r="H20" s="16"/>
      <c r="I20" s="16"/>
    </row>
    <row r="22" spans="1:9">
      <c r="A22" s="43" t="s">
        <v>16</v>
      </c>
      <c r="B22" s="43"/>
      <c r="C22" s="18"/>
      <c r="D22" s="18"/>
      <c r="E22" s="18"/>
      <c r="F22" s="18"/>
      <c r="G22" s="18"/>
      <c r="H22" s="18"/>
      <c r="I22" s="18"/>
    </row>
    <row r="23" spans="1:9">
      <c r="C23" s="20"/>
      <c r="D23" s="20"/>
      <c r="E23" s="20"/>
      <c r="F23" s="20"/>
      <c r="G23" s="20"/>
      <c r="H23" s="20"/>
      <c r="I23" s="20"/>
    </row>
  </sheetData>
  <mergeCells count="9">
    <mergeCell ref="A5:H5"/>
    <mergeCell ref="A6:G6"/>
    <mergeCell ref="A15:B15"/>
    <mergeCell ref="A22:B22"/>
    <mergeCell ref="A7:G7"/>
    <mergeCell ref="A8:G8"/>
    <mergeCell ref="A9:G9"/>
    <mergeCell ref="A18:A20"/>
    <mergeCell ref="A11:A13"/>
  </mergeCells>
  <pageMargins left="0" right="0" top="0.74803149606299213" bottom="0.74803149606299213" header="0.31496062992125984" footer="0.31496062992125984"/>
  <pageSetup paperSize="5" scale="85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C7C1-AA47-41CA-9D79-A95DBE2E84B5}">
  <dimension ref="A1:I24"/>
  <sheetViews>
    <sheetView tabSelected="1" view="pageBreakPreview" topLeftCell="A3" zoomScaleNormal="100" zoomScaleSheetLayoutView="100" workbookViewId="0">
      <selection activeCell="L12" sqref="L12"/>
    </sheetView>
  </sheetViews>
  <sheetFormatPr baseColWidth="10" defaultRowHeight="15"/>
  <cols>
    <col min="1" max="2" width="9.5703125" customWidth="1"/>
    <col min="3" max="6" width="15.7109375" customWidth="1"/>
    <col min="7" max="7" width="12.7109375" customWidth="1"/>
    <col min="8" max="9" width="32.7109375" customWidth="1"/>
  </cols>
  <sheetData>
    <row r="1" spans="1:9" ht="31.5" customHeight="1"/>
    <row r="2" spans="1:9" ht="29.25" customHeight="1"/>
    <row r="4" spans="1:9" ht="23.25">
      <c r="A4" s="53" t="s">
        <v>0</v>
      </c>
      <c r="B4" s="53"/>
      <c r="C4" s="53"/>
      <c r="D4" s="15"/>
      <c r="E4" s="24"/>
      <c r="F4" s="24"/>
      <c r="G4" s="24"/>
      <c r="H4" s="24"/>
      <c r="I4" s="25"/>
    </row>
    <row r="5" spans="1:9" ht="18.75" customHeight="1">
      <c r="A5" s="41" t="s">
        <v>11</v>
      </c>
      <c r="B5" s="41"/>
      <c r="C5" s="41"/>
      <c r="D5" s="41"/>
      <c r="E5" s="41"/>
      <c r="F5" s="41"/>
      <c r="G5" s="41"/>
      <c r="H5" s="41"/>
      <c r="I5" s="25"/>
    </row>
    <row r="6" spans="1:9" ht="21">
      <c r="A6" s="42" t="s">
        <v>17</v>
      </c>
      <c r="B6" s="42"/>
      <c r="C6" s="42"/>
      <c r="D6" s="42"/>
      <c r="E6" s="42"/>
      <c r="F6" s="42"/>
      <c r="G6" s="42"/>
      <c r="H6" s="24"/>
      <c r="I6" s="25"/>
    </row>
    <row r="7" spans="1:9" ht="15.75">
      <c r="A7" s="44" t="s">
        <v>18</v>
      </c>
      <c r="B7" s="44"/>
      <c r="C7" s="44"/>
      <c r="D7" s="44"/>
      <c r="E7" s="24"/>
      <c r="F7" s="24"/>
      <c r="G7" s="24"/>
      <c r="H7" s="24"/>
      <c r="I7" s="25"/>
    </row>
    <row r="8" spans="1:9" ht="15.75">
      <c r="A8" s="45" t="s">
        <v>19</v>
      </c>
      <c r="B8" s="45"/>
      <c r="C8" s="45"/>
      <c r="D8" s="45"/>
      <c r="E8" s="24"/>
      <c r="F8" s="24"/>
      <c r="G8" s="24"/>
      <c r="H8" s="24"/>
      <c r="I8" s="25"/>
    </row>
    <row r="9" spans="1:9" ht="15.75">
      <c r="A9" s="46" t="s">
        <v>24</v>
      </c>
      <c r="B9" s="47"/>
      <c r="C9" s="47"/>
      <c r="D9" s="47"/>
      <c r="E9" s="47"/>
      <c r="F9" s="47"/>
      <c r="G9" s="47"/>
      <c r="H9" s="24"/>
      <c r="I9" s="25"/>
    </row>
    <row r="10" spans="1:9" ht="15.75">
      <c r="A10" s="25"/>
      <c r="B10" s="25"/>
      <c r="C10" s="23">
        <v>2024</v>
      </c>
      <c r="D10" s="25"/>
      <c r="E10" s="25"/>
      <c r="F10" s="25"/>
      <c r="G10" s="25"/>
      <c r="H10" s="25"/>
      <c r="I10" s="25"/>
    </row>
    <row r="11" spans="1:9" ht="39.950000000000003" customHeight="1">
      <c r="A11" s="49" t="s">
        <v>10</v>
      </c>
      <c r="B11" s="26" t="s">
        <v>12</v>
      </c>
      <c r="C11" s="27" t="s">
        <v>7</v>
      </c>
      <c r="D11" s="27" t="s">
        <v>2</v>
      </c>
      <c r="E11" s="27" t="s">
        <v>3</v>
      </c>
      <c r="F11" s="26" t="s">
        <v>8</v>
      </c>
      <c r="G11" s="26" t="s">
        <v>9</v>
      </c>
      <c r="H11" s="26" t="s">
        <v>13</v>
      </c>
      <c r="I11" s="26" t="s">
        <v>14</v>
      </c>
    </row>
    <row r="12" spans="1:9" ht="120">
      <c r="A12" s="50"/>
      <c r="B12" s="34">
        <v>101</v>
      </c>
      <c r="C12" s="35">
        <v>30000000</v>
      </c>
      <c r="D12" s="35">
        <v>35184593</v>
      </c>
      <c r="E12" s="35">
        <v>34971332</v>
      </c>
      <c r="F12" s="35">
        <f>+D12-E12</f>
        <v>213261</v>
      </c>
      <c r="G12" s="36">
        <f>+E12/D12</f>
        <v>0.99393879588148137</v>
      </c>
      <c r="H12" s="28" t="s">
        <v>23</v>
      </c>
      <c r="I12" s="29" t="s">
        <v>22</v>
      </c>
    </row>
    <row r="13" spans="1:9">
      <c r="A13" s="51"/>
      <c r="B13" s="37" t="s">
        <v>5</v>
      </c>
      <c r="C13" s="38">
        <f>SUM(C12:C12)</f>
        <v>30000000</v>
      </c>
      <c r="D13" s="38">
        <f>SUM(D12:D12)</f>
        <v>35184593</v>
      </c>
      <c r="E13" s="38">
        <f>SUM(E12:E12)</f>
        <v>34971332</v>
      </c>
      <c r="F13" s="38">
        <f>SUM(F12:F12)</f>
        <v>213261</v>
      </c>
      <c r="G13" s="39">
        <f>+G12</f>
        <v>0.99393879588148137</v>
      </c>
      <c r="H13" s="30"/>
      <c r="I13" s="30"/>
    </row>
    <row r="14" spans="1:9">
      <c r="A14" s="25"/>
      <c r="B14" s="25"/>
      <c r="C14" s="25"/>
      <c r="D14" s="25"/>
      <c r="E14" s="25"/>
      <c r="F14" s="25"/>
      <c r="G14" s="25"/>
      <c r="H14" s="25"/>
      <c r="I14" s="25"/>
    </row>
    <row r="15" spans="1:9">
      <c r="A15" s="52" t="s">
        <v>16</v>
      </c>
      <c r="B15" s="52"/>
      <c r="C15" s="31"/>
      <c r="D15" s="31"/>
      <c r="E15" s="31"/>
      <c r="F15" s="31"/>
      <c r="G15" s="31"/>
      <c r="H15" s="31"/>
      <c r="I15" s="31"/>
    </row>
    <row r="16" spans="1:9">
      <c r="A16" s="25"/>
      <c r="B16" s="25"/>
      <c r="C16" s="32"/>
      <c r="D16" s="32"/>
      <c r="E16" s="32"/>
      <c r="F16" s="32"/>
      <c r="G16" s="32"/>
      <c r="H16" s="32"/>
      <c r="I16" s="32"/>
    </row>
    <row r="17" spans="1:9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39.950000000000003" customHeight="1">
      <c r="A18" s="49" t="s">
        <v>10</v>
      </c>
      <c r="B18" s="27" t="s">
        <v>15</v>
      </c>
      <c r="C18" s="27" t="s">
        <v>1</v>
      </c>
      <c r="D18" s="27" t="s">
        <v>2</v>
      </c>
      <c r="E18" s="27" t="s">
        <v>3</v>
      </c>
      <c r="F18" s="26" t="s">
        <v>8</v>
      </c>
      <c r="G18" s="26" t="s">
        <v>4</v>
      </c>
      <c r="H18" s="26" t="s">
        <v>13</v>
      </c>
      <c r="I18" s="26" t="s">
        <v>14</v>
      </c>
    </row>
    <row r="19" spans="1:9" ht="120">
      <c r="A19" s="50"/>
      <c r="B19" s="40" t="s">
        <v>20</v>
      </c>
      <c r="C19" s="35">
        <v>29857600</v>
      </c>
      <c r="D19" s="35">
        <v>35042193</v>
      </c>
      <c r="E19" s="35">
        <v>34832358.630000003</v>
      </c>
      <c r="F19" s="35">
        <f>+D19-E19</f>
        <v>209834.36999999732</v>
      </c>
      <c r="G19" s="36">
        <f>+E19/D19</f>
        <v>0.99401195096437034</v>
      </c>
      <c r="H19" s="28" t="s">
        <v>23</v>
      </c>
      <c r="I19" s="29" t="s">
        <v>22</v>
      </c>
    </row>
    <row r="20" spans="1:9" ht="60">
      <c r="A20" s="50"/>
      <c r="B20" s="34">
        <v>99</v>
      </c>
      <c r="C20" s="35">
        <v>142400</v>
      </c>
      <c r="D20" s="35">
        <v>142400</v>
      </c>
      <c r="E20" s="35">
        <v>138973.37</v>
      </c>
      <c r="F20" s="35">
        <f>+D20-E20</f>
        <v>3426.6300000000047</v>
      </c>
      <c r="G20" s="36">
        <f>+E20/D20</f>
        <v>0.97593658707865161</v>
      </c>
      <c r="H20" s="28"/>
      <c r="I20" s="33" t="s">
        <v>21</v>
      </c>
    </row>
    <row r="21" spans="1:9">
      <c r="A21" s="51"/>
      <c r="B21" s="37" t="s">
        <v>5</v>
      </c>
      <c r="C21" s="38">
        <f>+C19+C20</f>
        <v>30000000</v>
      </c>
      <c r="D21" s="38">
        <f>SUM(D19:D20)</f>
        <v>35184593</v>
      </c>
      <c r="E21" s="38">
        <f>+E19+E20</f>
        <v>34971332</v>
      </c>
      <c r="F21" s="38">
        <f>+F19+F20</f>
        <v>213260.99999999732</v>
      </c>
      <c r="G21" s="39">
        <f>+E21/D21</f>
        <v>0.99393879588148137</v>
      </c>
      <c r="H21" s="30"/>
      <c r="I21" s="30"/>
    </row>
    <row r="22" spans="1:9">
      <c r="A22" s="25"/>
      <c r="B22" s="25"/>
      <c r="C22" s="25"/>
      <c r="D22" s="25"/>
      <c r="E22" s="25"/>
      <c r="F22" s="25"/>
      <c r="G22" s="25"/>
      <c r="H22" s="25"/>
      <c r="I22" s="25"/>
    </row>
    <row r="23" spans="1:9">
      <c r="A23" s="52" t="s">
        <v>16</v>
      </c>
      <c r="B23" s="52"/>
      <c r="C23" s="31"/>
      <c r="D23" s="31"/>
      <c r="E23" s="31"/>
      <c r="F23" s="31"/>
      <c r="G23" s="31"/>
      <c r="H23" s="31"/>
      <c r="I23" s="31"/>
    </row>
    <row r="24" spans="1:9">
      <c r="A24" s="25"/>
      <c r="B24" s="25"/>
      <c r="C24" s="32"/>
      <c r="D24" s="32"/>
      <c r="E24" s="32"/>
      <c r="F24" s="32"/>
      <c r="G24" s="32"/>
      <c r="H24" s="32"/>
      <c r="I24" s="32"/>
    </row>
  </sheetData>
  <mergeCells count="10">
    <mergeCell ref="A18:A21"/>
    <mergeCell ref="A15:B15"/>
    <mergeCell ref="A23:B23"/>
    <mergeCell ref="A4:C4"/>
    <mergeCell ref="A11:A13"/>
    <mergeCell ref="A5:H5"/>
    <mergeCell ref="A6:G6"/>
    <mergeCell ref="A7:D7"/>
    <mergeCell ref="A8:D8"/>
    <mergeCell ref="A9:G9"/>
  </mergeCells>
  <pageMargins left="1.1811023622047245" right="1.1811023622047245" top="0.74803149606299213" bottom="0.35433070866141736" header="0.31496062992125984" footer="0.31496062992125984"/>
  <pageSetup paperSize="5" scale="72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GASTOS</vt:lpstr>
      <vt:lpstr>GASTOS!Área_de_impresión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VÁSQUEZ JUÁREZ JOSÉ ANDRÉS</dc:creator>
  <cp:lastModifiedBy>VÁSQUEZ JUÁREZ JOSÉ ANDRÉS</cp:lastModifiedBy>
  <cp:lastPrinted>2025-03-03T17:47:55Z</cp:lastPrinted>
  <dcterms:created xsi:type="dcterms:W3CDTF">2024-01-26T15:46:18Z</dcterms:created>
  <dcterms:modified xsi:type="dcterms:W3CDTF">2025-03-10T22:12:44Z</dcterms:modified>
</cp:coreProperties>
</file>