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avasquez\Desktop\ARTÍCULO 17 TER\AÑO 2025\12. DICIEMBRE 2025\102. DIRECCIÓN GENERAL DE LAS ARTES\"/>
    </mc:Choice>
  </mc:AlternateContent>
  <xr:revisionPtr revIDLastSave="0" documentId="8_{626EEE4A-8E99-48D1-8D6F-CCF154859B1F}" xr6:coauthVersionLast="47" xr6:coauthVersionMax="47" xr10:uidLastSave="{00000000-0000-0000-0000-000000000000}"/>
  <bookViews>
    <workbookView xWindow="-120" yWindow="-120" windowWidth="29040" windowHeight="15720" xr2:uid="{790AE7E3-CB03-400E-89BA-E930E788ED22}"/>
  </bookViews>
  <sheets>
    <sheet name="INGRESOS" sheetId="1" r:id="rId1"/>
    <sheet name="GASTOS" sheetId="2" r:id="rId2"/>
  </sheets>
  <definedNames>
    <definedName name="_xlnm.Print_Area" localSheetId="0">INGRESOS!$A$1:$I$21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7" i="1" l="1"/>
  <c r="E17" i="1"/>
  <c r="G17" i="1" s="1"/>
  <c r="D17" i="1"/>
  <c r="G16" i="1"/>
  <c r="G15" i="1"/>
  <c r="G14" i="1"/>
  <c r="G12" i="1"/>
  <c r="C17" i="1"/>
  <c r="F28" i="2" l="1"/>
  <c r="E28" i="2"/>
  <c r="G28" i="2" s="1"/>
  <c r="D28" i="2"/>
  <c r="C28" i="2"/>
  <c r="G26" i="2"/>
  <c r="G25" i="2"/>
  <c r="G24" i="2"/>
  <c r="F16" i="2"/>
  <c r="E16" i="2"/>
  <c r="D16" i="2"/>
  <c r="C16" i="2"/>
  <c r="G13" i="2"/>
  <c r="G14" i="2"/>
  <c r="G12" i="2"/>
  <c r="G16" i="2" l="1"/>
</calcChain>
</file>

<file path=xl/sharedStrings.xml><?xml version="1.0" encoding="utf-8"?>
<sst xmlns="http://schemas.openxmlformats.org/spreadsheetml/2006/main" count="55" uniqueCount="31">
  <si>
    <t xml:space="preserve">ARTÍCULO 17 TER </t>
  </si>
  <si>
    <t>ASIGNADO</t>
  </si>
  <si>
    <t>VIGENTE</t>
  </si>
  <si>
    <t>DEVENGADO</t>
  </si>
  <si>
    <t>% EJECUCIÓN</t>
  </si>
  <si>
    <t xml:space="preserve">TOTAL </t>
  </si>
  <si>
    <t>INGRESOS</t>
  </si>
  <si>
    <t>ASIGNACIÓN</t>
  </si>
  <si>
    <t>SALDO POR DEVENGAR</t>
  </si>
  <si>
    <t xml:space="preserve">% EJECUCIÓN </t>
  </si>
  <si>
    <t>GASTOS</t>
  </si>
  <si>
    <t>H) INFORMES DE LIQUIDACIÓN PRESUPUESTARIA DEL EJERCICIO FISCAL ANTERIOR</t>
  </si>
  <si>
    <t>UE</t>
  </si>
  <si>
    <t>JUSTIFICACIÓN ASIGNADO VS VIGENTE</t>
  </si>
  <si>
    <t>JUSTIFICACIÓN SALDO POR DEVENGAR</t>
  </si>
  <si>
    <t>PROG</t>
  </si>
  <si>
    <t>OBSERVACIONES</t>
  </si>
  <si>
    <t>DIRECCION SUPERIOR</t>
  </si>
  <si>
    <t>DIRECCIÓN DE ADMINISTRACIÓN FINANCIERA</t>
  </si>
  <si>
    <t>EJERCICIO FISCAL 2025</t>
  </si>
  <si>
    <t>DAVID ALFONSO CASTILLO FAJARDO</t>
  </si>
  <si>
    <t>Lo expuesto anteriormente justifica las variaciones de la ejecución de ingresos del presupuesto de la Unidad Ejecutora 102 del ejercicio fiscal 2024, según</t>
  </si>
  <si>
    <t>y bancos de Ingresos Propios</t>
  </si>
  <si>
    <t xml:space="preserve">Se realizó una disminución al presupuesto asignado derivado de las modificaciones presupuestarias aprobadas, que justifica la diferencia con el presupuesto vigente, según las necesidades de la instituciiones artisticas de la Dirección General de las Artes del Ministerio de Cultura y Deporte. </t>
  </si>
  <si>
    <t>Los saldos no devengados corresponden a los grupos de gastos100 y 200,  corresponde a compras que ya no se pudieron realizar en el ejercicio fiscal 2025. Así como, también afecto la captación de ingresos propios,  ya que no  se recaudo el monto  estimado para ciertos gastos en una fecha esperada o determinada, por lo que; fue a una fecha posterior, no fue posible realizar las compras o adquisiciones para la ejecución de los recursos.</t>
  </si>
  <si>
    <t xml:space="preserve">los reporte R00804768.rpt del SICOIN WEB.Considerando únicamente las fuentes de financiamiento 31 Ingresos propios y 32 Disminución de caja </t>
  </si>
  <si>
    <t>Lo expuesto anteriormente justifica las variaciones de la ejecución de ingresos del presupuesto de la Unidad Ejecutora 102 del ejercicio fiscal</t>
  </si>
  <si>
    <t>El presupuesto de ingresos asignado es igual al presupuesto vigente por lo que no tiene variación alguna significativa.</t>
  </si>
  <si>
    <t>Se realizo una recaudación de ingresos que en los rubros 11410 y 13130 Y 13290 supero el 100% de los ingresos estimados; los rubros 11690 y 23110 no tienen un saldo por devengar el 100%, sin embargo por la naturaleza de dichos rubros, no es de impacto negativo para la Dirección General de las Artes del Ministerio de Cultura y Deportes.</t>
  </si>
  <si>
    <t xml:space="preserve">2025, según los reporte R00804768.rpt del SICOIN WEB.Considerando unicamente las fuentes de financiamiento 31 Ingresos propios y 32  </t>
  </si>
  <si>
    <t xml:space="preserve"> Disminución  de caja y bancos de ingresos propios.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</si>
</sst>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sz val="10"/>
      <color indexed="8"/>
      <name val="Calibri  "/>
    </font>
    <font>
      <sz val="11"/>
      <color theme="1"/>
      <name val="Calibri  "/>
    </font>
    <font>
      <b/>
      <sz val="10"/>
      <color indexed="8"/>
      <name val="Calibri  "/>
    </font>
  </fonts>
  <fills count="3">
    <fill>
      <patternFill patternType="none"/>
    </fill>
    <fill>
      <patternFill patternType="gray125"/>
    </fill>
    <fill>
      <patternFill patternType="solid">
        <fgColor theme="8"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3" fillId="0" borderId="0" xfId="0" applyFont="1" applyAlignment="1">
      <alignment horizontal="left" vertical="center"/>
    </xf>
    <xf numFmtId="0" fontId="0" fillId="0" borderId="0" xfId="0" applyAlignment="1">
      <alignment horizontal="left"/>
    </xf>
    <xf numFmtId="0" fontId="8" fillId="0" borderId="0" xfId="0" applyFont="1"/>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7" fillId="0" borderId="1" xfId="0" applyFont="1" applyBorder="1" applyAlignment="1">
      <alignment horizontal="center" vertical="top"/>
    </xf>
    <xf numFmtId="0" fontId="9" fillId="0" borderId="1" xfId="0" applyFont="1" applyBorder="1" applyAlignment="1">
      <alignment horizontal="center" vertical="top"/>
    </xf>
    <xf numFmtId="4" fontId="7" fillId="0" borderId="1" xfId="0" applyNumberFormat="1" applyFont="1" applyBorder="1" applyAlignment="1">
      <alignment horizontal="center" vertical="top"/>
    </xf>
    <xf numFmtId="4" fontId="9" fillId="0" borderId="1" xfId="0" applyNumberFormat="1" applyFont="1" applyBorder="1" applyAlignment="1">
      <alignment horizontal="center" vertical="top"/>
    </xf>
    <xf numFmtId="0" fontId="0" fillId="0" borderId="1" xfId="0" applyBorder="1"/>
    <xf numFmtId="0" fontId="8" fillId="0" borderId="5" xfId="0" applyFont="1" applyBorder="1"/>
    <xf numFmtId="0" fontId="0" fillId="0" borderId="5" xfId="0" applyBorder="1"/>
    <xf numFmtId="0" fontId="8" fillId="0" borderId="6" xfId="0" applyFont="1" applyBorder="1"/>
    <xf numFmtId="0" fontId="0" fillId="0" borderId="6" xfId="0" applyBorder="1"/>
    <xf numFmtId="0" fontId="3" fillId="0" borderId="0" xfId="0" applyFont="1" applyAlignment="1">
      <alignment vertical="center"/>
    </xf>
    <xf numFmtId="0" fontId="2" fillId="0" borderId="0" xfId="0" applyFont="1"/>
    <xf numFmtId="0" fontId="3" fillId="0" borderId="0" xfId="0" applyFont="1" applyAlignment="1">
      <alignment horizontal="left" vertical="center"/>
    </xf>
    <xf numFmtId="0" fontId="6" fillId="0" borderId="0" xfId="0" applyFont="1" applyAlignment="1">
      <alignment vertical="top"/>
    </xf>
    <xf numFmtId="4" fontId="7" fillId="0" borderId="1" xfId="0" applyNumberFormat="1" applyFont="1" applyBorder="1" applyAlignment="1">
      <alignment horizontal="center" vertical="center"/>
    </xf>
    <xf numFmtId="9" fontId="7" fillId="0" borderId="1" xfId="1" applyFont="1" applyBorder="1" applyAlignment="1">
      <alignment horizontal="center" vertical="center"/>
    </xf>
    <xf numFmtId="10" fontId="7" fillId="0" borderId="1" xfId="1" applyNumberFormat="1" applyFont="1" applyBorder="1" applyAlignment="1">
      <alignment horizontal="center" vertical="center"/>
    </xf>
    <xf numFmtId="10" fontId="9" fillId="0" borderId="1" xfId="1" applyNumberFormat="1" applyFont="1" applyBorder="1" applyAlignment="1">
      <alignment horizontal="center" vertical="top"/>
    </xf>
    <xf numFmtId="0" fontId="8" fillId="0" borderId="0" xfId="0" applyFont="1" applyBorder="1"/>
    <xf numFmtId="0" fontId="0" fillId="0" borderId="0" xfId="0" applyBorder="1"/>
    <xf numFmtId="4" fontId="0" fillId="0" borderId="0" xfId="0" applyNumberFormat="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0" xfId="0" applyFont="1" applyAlignment="1">
      <alignment horizontal="left" vertical="justify" wrapText="1"/>
    </xf>
    <xf numFmtId="0" fontId="5" fillId="0" borderId="0" xfId="0" applyFont="1" applyAlignment="1">
      <alignment horizontal="left" vertical="center"/>
    </xf>
    <xf numFmtId="0" fontId="0" fillId="0" borderId="0" xfId="0" applyAlignment="1">
      <alignment horizontal="center"/>
    </xf>
    <xf numFmtId="0" fontId="6" fillId="0" borderId="0" xfId="0" applyFont="1" applyAlignment="1">
      <alignment horizontal="left" vertical="center"/>
    </xf>
    <xf numFmtId="0" fontId="6" fillId="0" borderId="0" xfId="0" applyFont="1" applyAlignment="1">
      <alignment horizontal="left"/>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17" fontId="6" fillId="0" borderId="0" xfId="0" applyNumberFormat="1" applyFont="1" applyAlignment="1">
      <alignment horizontal="left" vertical="top"/>
    </xf>
    <xf numFmtId="0" fontId="6" fillId="0" borderId="0" xfId="0" applyFont="1" applyAlignment="1">
      <alignment horizontal="left" vertical="top"/>
    </xf>
    <xf numFmtId="0" fontId="2" fillId="2" borderId="1" xfId="0" applyFont="1" applyFill="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10</xdr:row>
      <xdr:rowOff>0</xdr:rowOff>
    </xdr:from>
    <xdr:to>
      <xdr:col>9</xdr:col>
      <xdr:colOff>304800</xdr:colOff>
      <xdr:row>11</xdr:row>
      <xdr:rowOff>9525</xdr:rowOff>
    </xdr:to>
    <xdr:sp macro="" textlink="">
      <xdr:nvSpPr>
        <xdr:cNvPr id="3" name="AutoShape 5" descr="Ley del IVA, Ley Orgánica del... - ROMA librería y papelería | Facebook">
          <a:extLst>
            <a:ext uri="{FF2B5EF4-FFF2-40B4-BE49-F238E27FC236}">
              <a16:creationId xmlns:a16="http://schemas.microsoft.com/office/drawing/2014/main" id="{53287963-E21F-459C-9AC8-C290162118A2}"/>
            </a:ext>
          </a:extLst>
        </xdr:cNvPr>
        <xdr:cNvSpPr>
          <a:spLocks noChangeAspect="1" noChangeArrowheads="1"/>
        </xdr:cNvSpPr>
      </xdr:nvSpPr>
      <xdr:spPr bwMode="auto">
        <a:xfrm>
          <a:off x="10220325" y="462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10</xdr:row>
      <xdr:rowOff>0</xdr:rowOff>
    </xdr:from>
    <xdr:to>
      <xdr:col>10</xdr:col>
      <xdr:colOff>304800</xdr:colOff>
      <xdr:row>11</xdr:row>
      <xdr:rowOff>9525</xdr:rowOff>
    </xdr:to>
    <xdr:sp macro="" textlink="">
      <xdr:nvSpPr>
        <xdr:cNvPr id="4" name="AutoShape 7"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F88DBC22-9ED2-46C5-AB98-C760D34434D1}"/>
            </a:ext>
          </a:extLst>
        </xdr:cNvPr>
        <xdr:cNvSpPr>
          <a:spLocks noChangeAspect="1" noChangeArrowheads="1"/>
        </xdr:cNvSpPr>
      </xdr:nvSpPr>
      <xdr:spPr bwMode="auto">
        <a:xfrm>
          <a:off x="10982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10</xdr:row>
      <xdr:rowOff>0</xdr:rowOff>
    </xdr:from>
    <xdr:to>
      <xdr:col>9</xdr:col>
      <xdr:colOff>304800</xdr:colOff>
      <xdr:row>10</xdr:row>
      <xdr:rowOff>304800</xdr:rowOff>
    </xdr:to>
    <xdr:sp macro="" textlink="">
      <xdr:nvSpPr>
        <xdr:cNvPr id="5" name="AutoShape 9"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37E79E22-B5E2-4567-95ED-166EAA8E9598}"/>
            </a:ext>
          </a:extLst>
        </xdr:cNvPr>
        <xdr:cNvSpPr>
          <a:spLocks noChangeAspect="1" noChangeArrowheads="1"/>
        </xdr:cNvSpPr>
      </xdr:nvSpPr>
      <xdr:spPr bwMode="auto">
        <a:xfrm>
          <a:off x="10220325"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466725</xdr:colOff>
      <xdr:row>0</xdr:row>
      <xdr:rowOff>85725</xdr:rowOff>
    </xdr:from>
    <xdr:to>
      <xdr:col>3</xdr:col>
      <xdr:colOff>657225</xdr:colOff>
      <xdr:row>2</xdr:row>
      <xdr:rowOff>123825</xdr:rowOff>
    </xdr:to>
    <xdr:pic>
      <xdr:nvPicPr>
        <xdr:cNvPr id="6" name="Imagen 5">
          <a:extLst>
            <a:ext uri="{FF2B5EF4-FFF2-40B4-BE49-F238E27FC236}">
              <a16:creationId xmlns:a16="http://schemas.microsoft.com/office/drawing/2014/main" id="{2941C5FB-A98E-41B4-B42A-D31C73C3F61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654" r="14773"/>
        <a:stretch/>
      </xdr:blipFill>
      <xdr:spPr>
        <a:xfrm>
          <a:off x="466725" y="85725"/>
          <a:ext cx="2333625" cy="809625"/>
        </a:xfrm>
        <a:prstGeom prst="rect">
          <a:avLst/>
        </a:prstGeom>
      </xdr:spPr>
    </xdr:pic>
    <xdr:clientData/>
  </xdr:twoCellAnchor>
  <xdr:twoCellAnchor editAs="oneCell">
    <xdr:from>
      <xdr:col>7</xdr:col>
      <xdr:colOff>1381126</xdr:colOff>
      <xdr:row>0</xdr:row>
      <xdr:rowOff>66675</xdr:rowOff>
    </xdr:from>
    <xdr:to>
      <xdr:col>8</xdr:col>
      <xdr:colOff>1943101</xdr:colOff>
      <xdr:row>2</xdr:row>
      <xdr:rowOff>9525</xdr:rowOff>
    </xdr:to>
    <xdr:pic>
      <xdr:nvPicPr>
        <xdr:cNvPr id="7" name="Imagen 6">
          <a:extLst>
            <a:ext uri="{FF2B5EF4-FFF2-40B4-BE49-F238E27FC236}">
              <a16:creationId xmlns:a16="http://schemas.microsoft.com/office/drawing/2014/main" id="{DBDD1DAC-C849-4681-B2FA-A812BAEB3F1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15226" y="66675"/>
          <a:ext cx="2743200" cy="7143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304800</xdr:colOff>
      <xdr:row>3</xdr:row>
      <xdr:rowOff>76200</xdr:rowOff>
    </xdr:to>
    <xdr:sp macro="" textlink="">
      <xdr:nvSpPr>
        <xdr:cNvPr id="2" name="AutoShape 5" descr="Ley del IVA, Ley Orgánica del... - ROMA librería y papelería | Facebook">
          <a:extLst>
            <a:ext uri="{FF2B5EF4-FFF2-40B4-BE49-F238E27FC236}">
              <a16:creationId xmlns:a16="http://schemas.microsoft.com/office/drawing/2014/main" id="{048CFBC6-7A25-4E39-A45C-A2931ED9684F}"/>
            </a:ext>
          </a:extLst>
        </xdr:cNvPr>
        <xdr:cNvSpPr>
          <a:spLocks noChangeAspect="1" noChangeArrowheads="1"/>
        </xdr:cNvSpPr>
      </xdr:nvSpPr>
      <xdr:spPr bwMode="auto">
        <a:xfrm>
          <a:off x="8715375" y="2552700"/>
          <a:ext cx="30480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0</xdr:row>
      <xdr:rowOff>0</xdr:rowOff>
    </xdr:from>
    <xdr:to>
      <xdr:col>10</xdr:col>
      <xdr:colOff>304800</xdr:colOff>
      <xdr:row>3</xdr:row>
      <xdr:rowOff>76200</xdr:rowOff>
    </xdr:to>
    <xdr:sp macro="" textlink="">
      <xdr:nvSpPr>
        <xdr:cNvPr id="3" name="AutoShape 7"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9F827F22-1847-4DCA-8C24-9823072D6742}"/>
            </a:ext>
          </a:extLst>
        </xdr:cNvPr>
        <xdr:cNvSpPr>
          <a:spLocks noChangeAspect="1" noChangeArrowheads="1"/>
        </xdr:cNvSpPr>
      </xdr:nvSpPr>
      <xdr:spPr bwMode="auto">
        <a:xfrm>
          <a:off x="9477375" y="2552700"/>
          <a:ext cx="30480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0</xdr:row>
      <xdr:rowOff>0</xdr:rowOff>
    </xdr:from>
    <xdr:to>
      <xdr:col>9</xdr:col>
      <xdr:colOff>304800</xdr:colOff>
      <xdr:row>2</xdr:row>
      <xdr:rowOff>57150</xdr:rowOff>
    </xdr:to>
    <xdr:sp macro="" textlink="">
      <xdr:nvSpPr>
        <xdr:cNvPr id="4" name="AutoShape 9"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CE4A7938-1E39-42F8-B201-71765728EB98}"/>
            </a:ext>
          </a:extLst>
        </xdr:cNvPr>
        <xdr:cNvSpPr>
          <a:spLocks noChangeAspect="1" noChangeArrowheads="1"/>
        </xdr:cNvSpPr>
      </xdr:nvSpPr>
      <xdr:spPr bwMode="auto">
        <a:xfrm>
          <a:off x="8715375" y="255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10</xdr:row>
      <xdr:rowOff>0</xdr:rowOff>
    </xdr:from>
    <xdr:to>
      <xdr:col>9</xdr:col>
      <xdr:colOff>304800</xdr:colOff>
      <xdr:row>11</xdr:row>
      <xdr:rowOff>323850</xdr:rowOff>
    </xdr:to>
    <xdr:sp macro="" textlink="">
      <xdr:nvSpPr>
        <xdr:cNvPr id="7" name="AutoShape 5" descr="Ley del IVA, Ley Orgánica del... - ROMA librería y papelería | Facebook">
          <a:extLst>
            <a:ext uri="{FF2B5EF4-FFF2-40B4-BE49-F238E27FC236}">
              <a16:creationId xmlns:a16="http://schemas.microsoft.com/office/drawing/2014/main" id="{BEA8C50F-1D01-46B0-9F5A-3113AEC3C688}"/>
            </a:ext>
          </a:extLst>
        </xdr:cNvPr>
        <xdr:cNvSpPr>
          <a:spLocks noChangeAspect="1" noChangeArrowheads="1"/>
        </xdr:cNvSpPr>
      </xdr:nvSpPr>
      <xdr:spPr bwMode="auto">
        <a:xfrm>
          <a:off x="10496550" y="2552700"/>
          <a:ext cx="30480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10</xdr:row>
      <xdr:rowOff>0</xdr:rowOff>
    </xdr:from>
    <xdr:to>
      <xdr:col>10</xdr:col>
      <xdr:colOff>304800</xdr:colOff>
      <xdr:row>11</xdr:row>
      <xdr:rowOff>323850</xdr:rowOff>
    </xdr:to>
    <xdr:sp macro="" textlink="">
      <xdr:nvSpPr>
        <xdr:cNvPr id="8" name="AutoShape 7"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602A2354-7500-473D-98F3-A2C078C06A3E}"/>
            </a:ext>
          </a:extLst>
        </xdr:cNvPr>
        <xdr:cNvSpPr>
          <a:spLocks noChangeAspect="1" noChangeArrowheads="1"/>
        </xdr:cNvSpPr>
      </xdr:nvSpPr>
      <xdr:spPr bwMode="auto">
        <a:xfrm>
          <a:off x="11258550" y="2552700"/>
          <a:ext cx="30480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10</xdr:row>
      <xdr:rowOff>0</xdr:rowOff>
    </xdr:from>
    <xdr:to>
      <xdr:col>9</xdr:col>
      <xdr:colOff>304800</xdr:colOff>
      <xdr:row>11</xdr:row>
      <xdr:rowOff>114300</xdr:rowOff>
    </xdr:to>
    <xdr:sp macro="" textlink="">
      <xdr:nvSpPr>
        <xdr:cNvPr id="9" name="AutoShape 9"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22D135AE-FB12-495C-8245-CA801572C279}"/>
            </a:ext>
          </a:extLst>
        </xdr:cNvPr>
        <xdr:cNvSpPr>
          <a:spLocks noChangeAspect="1" noChangeArrowheads="1"/>
        </xdr:cNvSpPr>
      </xdr:nvSpPr>
      <xdr:spPr bwMode="auto">
        <a:xfrm>
          <a:off x="10496550" y="255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371476</xdr:colOff>
      <xdr:row>0</xdr:row>
      <xdr:rowOff>76200</xdr:rowOff>
    </xdr:from>
    <xdr:to>
      <xdr:col>3</xdr:col>
      <xdr:colOff>847725</xdr:colOff>
      <xdr:row>2</xdr:row>
      <xdr:rowOff>38100</xdr:rowOff>
    </xdr:to>
    <xdr:pic>
      <xdr:nvPicPr>
        <xdr:cNvPr id="10" name="Imagen 9">
          <a:extLst>
            <a:ext uri="{FF2B5EF4-FFF2-40B4-BE49-F238E27FC236}">
              <a16:creationId xmlns:a16="http://schemas.microsoft.com/office/drawing/2014/main" id="{B0F37464-DD59-4E55-A77E-9EDDF881F94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654" r="14773"/>
        <a:stretch/>
      </xdr:blipFill>
      <xdr:spPr>
        <a:xfrm>
          <a:off x="371476" y="76200"/>
          <a:ext cx="2619374" cy="733425"/>
        </a:xfrm>
        <a:prstGeom prst="rect">
          <a:avLst/>
        </a:prstGeom>
      </xdr:spPr>
    </xdr:pic>
    <xdr:clientData/>
  </xdr:twoCellAnchor>
  <xdr:twoCellAnchor editAs="oneCell">
    <xdr:from>
      <xdr:col>7</xdr:col>
      <xdr:colOff>1362076</xdr:colOff>
      <xdr:row>0</xdr:row>
      <xdr:rowOff>114300</xdr:rowOff>
    </xdr:from>
    <xdr:to>
      <xdr:col>8</xdr:col>
      <xdr:colOff>2085976</xdr:colOff>
      <xdr:row>2</xdr:row>
      <xdr:rowOff>57150</xdr:rowOff>
    </xdr:to>
    <xdr:pic>
      <xdr:nvPicPr>
        <xdr:cNvPr id="11" name="Imagen 10">
          <a:extLst>
            <a:ext uri="{FF2B5EF4-FFF2-40B4-BE49-F238E27FC236}">
              <a16:creationId xmlns:a16="http://schemas.microsoft.com/office/drawing/2014/main" id="{19E7A61D-8374-4CC3-8091-47E6444EAC9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96176" y="114300"/>
          <a:ext cx="2743200" cy="7143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92520-F2A0-4DF1-AE15-3D4C4DFDE20F}">
  <dimension ref="A1:I21"/>
  <sheetViews>
    <sheetView tabSelected="1" zoomScaleNormal="100" workbookViewId="0">
      <selection activeCell="C22" sqref="C22"/>
    </sheetView>
  </sheetViews>
  <sheetFormatPr baseColWidth="10" defaultRowHeight="15"/>
  <cols>
    <col min="1" max="1" width="9.5703125" customWidth="1"/>
    <col min="2" max="2" width="6.85546875" customWidth="1"/>
    <col min="3" max="6" width="15.7109375" customWidth="1"/>
    <col min="7" max="7" width="12.7109375" customWidth="1"/>
    <col min="8" max="9" width="32.7109375" customWidth="1"/>
  </cols>
  <sheetData>
    <row r="1" spans="1:9" ht="31.5" customHeight="1"/>
    <row r="2" spans="1:9" ht="29.25" customHeight="1"/>
    <row r="4" spans="1:9" ht="23.25">
      <c r="A4" s="15" t="s">
        <v>0</v>
      </c>
      <c r="B4" s="15"/>
      <c r="C4" s="15"/>
      <c r="D4" s="1"/>
      <c r="E4" s="2"/>
      <c r="F4" s="2"/>
      <c r="G4" s="2"/>
      <c r="H4" s="2"/>
    </row>
    <row r="5" spans="1:9" ht="18.75" customHeight="1">
      <c r="A5" s="29" t="s">
        <v>11</v>
      </c>
      <c r="B5" s="29"/>
      <c r="C5" s="29"/>
      <c r="D5" s="29"/>
      <c r="E5" s="29"/>
      <c r="F5" s="29"/>
      <c r="G5" s="29"/>
      <c r="H5" s="29"/>
    </row>
    <row r="6" spans="1:9" ht="21">
      <c r="A6" s="30" t="s">
        <v>17</v>
      </c>
      <c r="B6" s="30"/>
      <c r="C6" s="30"/>
      <c r="D6" s="30"/>
      <c r="E6" s="30"/>
      <c r="F6" s="30"/>
      <c r="G6" s="30"/>
      <c r="H6" s="2"/>
    </row>
    <row r="7" spans="1:9" ht="15.75">
      <c r="A7" s="32" t="s">
        <v>18</v>
      </c>
      <c r="B7" s="32"/>
      <c r="C7" s="32"/>
      <c r="D7" s="32"/>
      <c r="E7" s="32"/>
      <c r="F7" s="32"/>
      <c r="G7" s="32"/>
      <c r="H7" s="2"/>
    </row>
    <row r="8" spans="1:9" ht="15.75">
      <c r="A8" s="33" t="s">
        <v>20</v>
      </c>
      <c r="B8" s="33"/>
      <c r="C8" s="33"/>
      <c r="D8" s="33"/>
      <c r="E8" s="33"/>
      <c r="F8" s="33"/>
      <c r="G8" s="33"/>
      <c r="H8" s="2"/>
    </row>
    <row r="9" spans="1:9" ht="15.75">
      <c r="A9" s="37" t="s">
        <v>19</v>
      </c>
      <c r="B9" s="38"/>
      <c r="C9" s="38"/>
      <c r="D9" s="38"/>
      <c r="E9" s="18"/>
      <c r="F9" s="18"/>
      <c r="G9" s="18"/>
      <c r="H9" s="2"/>
    </row>
    <row r="10" spans="1:9">
      <c r="C10" s="16"/>
    </row>
    <row r="11" spans="1:9" ht="39.950000000000003" customHeight="1">
      <c r="A11" s="34" t="s">
        <v>6</v>
      </c>
      <c r="B11" s="4" t="s">
        <v>12</v>
      </c>
      <c r="C11" s="5" t="s">
        <v>7</v>
      </c>
      <c r="D11" s="5" t="s">
        <v>2</v>
      </c>
      <c r="E11" s="5" t="s">
        <v>3</v>
      </c>
      <c r="F11" s="4" t="s">
        <v>8</v>
      </c>
      <c r="G11" s="4" t="s">
        <v>9</v>
      </c>
      <c r="H11" s="4" t="s">
        <v>13</v>
      </c>
      <c r="I11" s="4" t="s">
        <v>14</v>
      </c>
    </row>
    <row r="12" spans="1:9" ht="39.950000000000003" customHeight="1">
      <c r="A12" s="35"/>
      <c r="B12" s="6">
        <v>102</v>
      </c>
      <c r="C12" s="25">
        <v>2276650</v>
      </c>
      <c r="D12" s="19">
        <v>2276650</v>
      </c>
      <c r="E12" s="19">
        <v>2827278.75</v>
      </c>
      <c r="F12" s="19">
        <v>-550628.75</v>
      </c>
      <c r="G12" s="20">
        <f>+D12/E12</f>
        <v>0.80524426535586557</v>
      </c>
      <c r="H12" s="26" t="s">
        <v>27</v>
      </c>
      <c r="I12" s="26" t="s">
        <v>28</v>
      </c>
    </row>
    <row r="13" spans="1:9" ht="39.950000000000003" customHeight="1">
      <c r="A13" s="35"/>
      <c r="B13" s="6">
        <v>102</v>
      </c>
      <c r="C13" s="19">
        <v>6000</v>
      </c>
      <c r="D13" s="19">
        <v>6000</v>
      </c>
      <c r="E13" s="19">
        <v>0</v>
      </c>
      <c r="F13" s="19">
        <v>6000</v>
      </c>
      <c r="G13" s="20">
        <v>0</v>
      </c>
      <c r="H13" s="27"/>
      <c r="I13" s="27"/>
    </row>
    <row r="14" spans="1:9" ht="39.950000000000003" customHeight="1">
      <c r="A14" s="35"/>
      <c r="B14" s="6">
        <v>102</v>
      </c>
      <c r="C14" s="8">
        <v>202500</v>
      </c>
      <c r="D14" s="8">
        <v>202500</v>
      </c>
      <c r="E14" s="8">
        <v>82452.5</v>
      </c>
      <c r="F14" s="8">
        <v>120047.5</v>
      </c>
      <c r="G14" s="21">
        <f>+E14/D14</f>
        <v>0.40717283950617283</v>
      </c>
      <c r="H14" s="27"/>
      <c r="I14" s="27"/>
    </row>
    <row r="15" spans="1:9" ht="39.950000000000003" customHeight="1">
      <c r="A15" s="35"/>
      <c r="B15" s="6"/>
      <c r="C15" s="8">
        <v>2834850</v>
      </c>
      <c r="D15" s="8">
        <v>2834850</v>
      </c>
      <c r="E15" s="8">
        <v>3862564.11</v>
      </c>
      <c r="F15" s="8">
        <v>-1027714.11</v>
      </c>
      <c r="G15" s="21">
        <f>+E15/D15</f>
        <v>1.3625285676490819</v>
      </c>
      <c r="H15" s="27"/>
      <c r="I15" s="27"/>
    </row>
    <row r="16" spans="1:9" ht="41.25" customHeight="1">
      <c r="A16" s="35"/>
      <c r="B16" s="6">
        <v>102</v>
      </c>
      <c r="C16" s="8">
        <v>2200000</v>
      </c>
      <c r="D16" s="8">
        <v>2200000</v>
      </c>
      <c r="E16" s="8">
        <v>0</v>
      </c>
      <c r="F16" s="8">
        <v>2200000</v>
      </c>
      <c r="G16" s="21">
        <f>+E16/D16</f>
        <v>0</v>
      </c>
      <c r="H16" s="28"/>
      <c r="I16" s="28"/>
    </row>
    <row r="17" spans="1:9">
      <c r="A17" s="36"/>
      <c r="B17" s="7" t="s">
        <v>5</v>
      </c>
      <c r="C17" s="9">
        <f>SUM(C12:C16)</f>
        <v>7520000</v>
      </c>
      <c r="D17" s="9">
        <f t="shared" ref="D17:F17" si="0">SUM(D12:D16)</f>
        <v>7520000</v>
      </c>
      <c r="E17" s="9">
        <f t="shared" si="0"/>
        <v>6772295.3599999994</v>
      </c>
      <c r="F17" s="9">
        <f t="shared" si="0"/>
        <v>747704.64000000013</v>
      </c>
      <c r="G17" s="22">
        <f>+E17/D17</f>
        <v>0.9005711914893616</v>
      </c>
      <c r="H17" s="10"/>
      <c r="I17" s="10"/>
    </row>
    <row r="18" spans="1:9">
      <c r="B18" s="3"/>
      <c r="C18" s="3"/>
      <c r="D18" s="3"/>
      <c r="E18" s="3"/>
      <c r="F18" s="3"/>
      <c r="G18" s="3"/>
    </row>
    <row r="19" spans="1:9" ht="21" customHeight="1">
      <c r="A19" s="31" t="s">
        <v>16</v>
      </c>
      <c r="B19" s="31"/>
      <c r="C19" s="12" t="s">
        <v>26</v>
      </c>
      <c r="D19" s="11"/>
      <c r="E19" s="11"/>
      <c r="F19" s="11"/>
      <c r="G19" s="11"/>
      <c r="H19" s="12"/>
      <c r="I19" s="12"/>
    </row>
    <row r="20" spans="1:9" ht="32.25" customHeight="1">
      <c r="B20" s="3"/>
      <c r="C20" s="13" t="s">
        <v>29</v>
      </c>
      <c r="D20" s="13"/>
      <c r="E20" s="13"/>
      <c r="F20" s="13"/>
      <c r="G20" s="13"/>
      <c r="H20" s="14"/>
      <c r="I20" s="14"/>
    </row>
    <row r="21" spans="1:9" ht="32.25" customHeight="1">
      <c r="C21" s="14" t="s">
        <v>30</v>
      </c>
      <c r="D21" s="14"/>
      <c r="E21" s="14"/>
      <c r="F21" s="14"/>
      <c r="G21" s="14"/>
      <c r="H21" s="14"/>
      <c r="I21" s="14"/>
    </row>
  </sheetData>
  <mergeCells count="9">
    <mergeCell ref="I12:I16"/>
    <mergeCell ref="A5:H5"/>
    <mergeCell ref="A6:G6"/>
    <mergeCell ref="A19:B19"/>
    <mergeCell ref="A7:G7"/>
    <mergeCell ref="A8:G8"/>
    <mergeCell ref="A11:A17"/>
    <mergeCell ref="A9:D9"/>
    <mergeCell ref="H12:H16"/>
  </mergeCells>
  <pageMargins left="0" right="0" top="0.74803149606299213" bottom="0.74803149606299213" header="0.31496062992125984" footer="0.31496062992125984"/>
  <pageSetup paperSize="5" scale="9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7C7C1-AA47-41CA-9D79-A95DBE2E84B5}">
  <dimension ref="A1:I32"/>
  <sheetViews>
    <sheetView view="pageBreakPreview" zoomScale="85" zoomScaleNormal="100" zoomScaleSheetLayoutView="85" workbookViewId="0">
      <selection activeCell="M12" sqref="M12"/>
    </sheetView>
  </sheetViews>
  <sheetFormatPr baseColWidth="10" defaultRowHeight="15"/>
  <cols>
    <col min="1" max="1" width="9.5703125" customWidth="1"/>
    <col min="2" max="2" width="6.85546875" customWidth="1"/>
    <col min="3" max="6" width="15.7109375" customWidth="1"/>
    <col min="7" max="7" width="12.7109375" customWidth="1"/>
    <col min="8" max="8" width="30.28515625" customWidth="1"/>
    <col min="9" max="9" width="40.7109375" customWidth="1"/>
  </cols>
  <sheetData>
    <row r="1" spans="1:9" ht="31.5" customHeight="1"/>
    <row r="2" spans="1:9" ht="29.25" customHeight="1"/>
    <row r="4" spans="1:9" ht="23.25">
      <c r="A4" s="15" t="s">
        <v>0</v>
      </c>
      <c r="B4" s="15"/>
      <c r="C4" s="15"/>
      <c r="D4" s="17"/>
      <c r="E4" s="2"/>
      <c r="F4" s="2"/>
      <c r="G4" s="2"/>
      <c r="H4" s="2"/>
    </row>
    <row r="5" spans="1:9" ht="18.75" customHeight="1">
      <c r="A5" s="29" t="s">
        <v>11</v>
      </c>
      <c r="B5" s="29"/>
      <c r="C5" s="29"/>
      <c r="D5" s="29"/>
      <c r="E5" s="29"/>
      <c r="F5" s="29"/>
      <c r="G5" s="29"/>
      <c r="H5" s="29"/>
    </row>
    <row r="6" spans="1:9" ht="21">
      <c r="A6" s="30" t="s">
        <v>17</v>
      </c>
      <c r="B6" s="30"/>
      <c r="C6" s="30"/>
      <c r="D6" s="30"/>
      <c r="E6" s="30"/>
      <c r="F6" s="30"/>
      <c r="G6" s="30"/>
      <c r="H6" s="2"/>
    </row>
    <row r="7" spans="1:9" ht="15.75">
      <c r="A7" s="32" t="s">
        <v>18</v>
      </c>
      <c r="B7" s="32"/>
      <c r="C7" s="32"/>
      <c r="D7" s="32"/>
      <c r="E7" s="32"/>
      <c r="F7" s="32"/>
      <c r="G7" s="32"/>
      <c r="H7" s="2"/>
    </row>
    <row r="8" spans="1:9" ht="15.75">
      <c r="A8" s="33" t="s">
        <v>20</v>
      </c>
      <c r="B8" s="33"/>
      <c r="C8" s="33"/>
      <c r="D8" s="33"/>
      <c r="E8" s="33"/>
      <c r="F8" s="33"/>
      <c r="G8" s="33"/>
      <c r="H8" s="2"/>
    </row>
    <row r="9" spans="1:9" ht="15.75">
      <c r="A9" s="37" t="s">
        <v>19</v>
      </c>
      <c r="B9" s="38"/>
      <c r="C9" s="38"/>
      <c r="D9" s="38"/>
      <c r="E9" s="18"/>
      <c r="F9" s="18"/>
      <c r="G9" s="18"/>
      <c r="H9" s="2"/>
    </row>
    <row r="10" spans="1:9">
      <c r="C10" s="16"/>
    </row>
    <row r="11" spans="1:9" ht="39.950000000000003" customHeight="1">
      <c r="A11" s="34" t="s">
        <v>10</v>
      </c>
      <c r="B11" s="4" t="s">
        <v>12</v>
      </c>
      <c r="C11" s="5" t="s">
        <v>7</v>
      </c>
      <c r="D11" s="5" t="s">
        <v>2</v>
      </c>
      <c r="E11" s="5" t="s">
        <v>3</v>
      </c>
      <c r="F11" s="4" t="s">
        <v>8</v>
      </c>
      <c r="G11" s="4" t="s">
        <v>9</v>
      </c>
      <c r="H11" s="4" t="s">
        <v>13</v>
      </c>
      <c r="I11" s="4" t="s">
        <v>14</v>
      </c>
    </row>
    <row r="12" spans="1:9" ht="55.5" customHeight="1">
      <c r="A12" s="35"/>
      <c r="B12" s="40">
        <v>102</v>
      </c>
      <c r="C12" s="19">
        <v>0</v>
      </c>
      <c r="D12" s="19">
        <v>1131684</v>
      </c>
      <c r="E12" s="19">
        <v>1131683</v>
      </c>
      <c r="F12" s="19">
        <v>1</v>
      </c>
      <c r="G12" s="21">
        <f>+E12/D12</f>
        <v>0.99999911636110439</v>
      </c>
      <c r="H12" s="43" t="s">
        <v>23</v>
      </c>
      <c r="I12" s="26" t="s">
        <v>24</v>
      </c>
    </row>
    <row r="13" spans="1:9" ht="55.5" customHeight="1">
      <c r="A13" s="35"/>
      <c r="B13" s="41"/>
      <c r="C13" s="19">
        <v>6430640</v>
      </c>
      <c r="D13" s="19">
        <v>3096136</v>
      </c>
      <c r="E13" s="19">
        <v>2007976.23</v>
      </c>
      <c r="F13" s="19">
        <v>1088159.77</v>
      </c>
      <c r="G13" s="21">
        <f>+E13/D13</f>
        <v>0.64854264476754253</v>
      </c>
      <c r="H13" s="44"/>
      <c r="I13" s="27"/>
    </row>
    <row r="14" spans="1:9" ht="55.5" customHeight="1">
      <c r="A14" s="35"/>
      <c r="B14" s="41"/>
      <c r="C14" s="19">
        <v>1089360</v>
      </c>
      <c r="D14" s="19">
        <v>870106</v>
      </c>
      <c r="E14" s="19">
        <v>636543.03</v>
      </c>
      <c r="F14" s="8">
        <v>233562.97</v>
      </c>
      <c r="G14" s="21">
        <f t="shared" ref="G14" si="0">+E14/D14</f>
        <v>0.73156952141463227</v>
      </c>
      <c r="H14" s="44"/>
      <c r="I14" s="27"/>
    </row>
    <row r="15" spans="1:9" ht="55.5" customHeight="1">
      <c r="A15" s="35"/>
      <c r="B15" s="42"/>
      <c r="C15" s="19">
        <v>0</v>
      </c>
      <c r="D15" s="19">
        <v>0</v>
      </c>
      <c r="E15" s="19">
        <v>0</v>
      </c>
      <c r="F15" s="8">
        <v>0</v>
      </c>
      <c r="G15" s="20">
        <v>0</v>
      </c>
      <c r="H15" s="45"/>
      <c r="I15" s="28"/>
    </row>
    <row r="16" spans="1:9">
      <c r="A16" s="36"/>
      <c r="B16" s="7" t="s">
        <v>5</v>
      </c>
      <c r="C16" s="9">
        <f>SUM(C12:C15)</f>
        <v>7520000</v>
      </c>
      <c r="D16" s="9">
        <f>SUM(D12:D15)</f>
        <v>5097926</v>
      </c>
      <c r="E16" s="9">
        <f>SUM(E12:E15)</f>
        <v>3776202.26</v>
      </c>
      <c r="F16" s="9">
        <f>SUM(F12:F15)</f>
        <v>1321723.74</v>
      </c>
      <c r="G16" s="22">
        <f>+E16/D16</f>
        <v>0.74073304712543886</v>
      </c>
      <c r="H16" s="10"/>
      <c r="I16" s="10"/>
    </row>
    <row r="17" spans="1:9">
      <c r="B17" s="3"/>
      <c r="C17" s="3"/>
      <c r="D17" s="3"/>
      <c r="E17" s="3"/>
      <c r="F17" s="3"/>
      <c r="G17" s="3"/>
    </row>
    <row r="18" spans="1:9">
      <c r="A18" s="31" t="s">
        <v>16</v>
      </c>
      <c r="B18" s="31"/>
      <c r="C18" s="12" t="s">
        <v>21</v>
      </c>
      <c r="D18" s="11"/>
      <c r="E18" s="11"/>
      <c r="F18" s="11"/>
      <c r="G18" s="11"/>
      <c r="H18" s="12"/>
      <c r="I18" s="12"/>
    </row>
    <row r="19" spans="1:9">
      <c r="B19" s="3"/>
      <c r="C19" s="13" t="s">
        <v>25</v>
      </c>
      <c r="D19" s="13"/>
      <c r="E19" s="13"/>
      <c r="F19" s="13"/>
      <c r="G19" s="13"/>
      <c r="H19" s="14"/>
      <c r="I19" s="14"/>
    </row>
    <row r="20" spans="1:9">
      <c r="B20" s="3"/>
      <c r="C20" s="13" t="s">
        <v>22</v>
      </c>
      <c r="D20" s="13"/>
      <c r="E20" s="13"/>
      <c r="F20" s="13"/>
      <c r="G20" s="13"/>
      <c r="H20" s="14"/>
      <c r="I20" s="14"/>
    </row>
    <row r="21" spans="1:9">
      <c r="B21" s="3"/>
      <c r="C21" s="23"/>
      <c r="D21" s="23"/>
      <c r="E21" s="23"/>
      <c r="F21" s="23"/>
      <c r="G21" s="23"/>
      <c r="H21" s="24"/>
      <c r="I21" s="24"/>
    </row>
    <row r="23" spans="1:9" ht="39.950000000000003" hidden="1" customHeight="1">
      <c r="A23" s="39" t="s">
        <v>10</v>
      </c>
      <c r="B23" s="5" t="s">
        <v>15</v>
      </c>
      <c r="C23" s="5" t="s">
        <v>1</v>
      </c>
      <c r="D23" s="5" t="s">
        <v>2</v>
      </c>
      <c r="E23" s="5" t="s">
        <v>3</v>
      </c>
      <c r="F23" s="4" t="s">
        <v>8</v>
      </c>
      <c r="G23" s="4" t="s">
        <v>4</v>
      </c>
      <c r="H23" s="4" t="s">
        <v>13</v>
      </c>
      <c r="I23" s="4" t="s">
        <v>14</v>
      </c>
    </row>
    <row r="24" spans="1:9" ht="46.5" hidden="1" customHeight="1">
      <c r="A24" s="39"/>
      <c r="B24" s="40">
        <v>102</v>
      </c>
      <c r="C24" s="19">
        <v>0</v>
      </c>
      <c r="D24" s="19">
        <v>1131684</v>
      </c>
      <c r="E24" s="19">
        <v>1131683</v>
      </c>
      <c r="F24" s="19">
        <v>1</v>
      </c>
      <c r="G24" s="21">
        <f>+E24/D24</f>
        <v>0.99999911636110439</v>
      </c>
      <c r="H24" s="10"/>
      <c r="I24" s="10"/>
    </row>
    <row r="25" spans="1:9" ht="46.5" hidden="1" customHeight="1">
      <c r="A25" s="39"/>
      <c r="B25" s="41"/>
      <c r="C25" s="19">
        <v>6430640</v>
      </c>
      <c r="D25" s="19">
        <v>3096136</v>
      </c>
      <c r="E25" s="19">
        <v>2007976.23</v>
      </c>
      <c r="F25" s="19">
        <v>1088159.77</v>
      </c>
      <c r="G25" s="21">
        <f>+E25/D25</f>
        <v>0.64854264476754253</v>
      </c>
      <c r="H25" s="10"/>
      <c r="I25" s="10"/>
    </row>
    <row r="26" spans="1:9" ht="46.5" hidden="1" customHeight="1">
      <c r="A26" s="39"/>
      <c r="B26" s="41"/>
      <c r="C26" s="19">
        <v>1089360</v>
      </c>
      <c r="D26" s="19">
        <v>870106</v>
      </c>
      <c r="E26" s="19">
        <v>636543.03</v>
      </c>
      <c r="F26" s="8">
        <v>233562.97</v>
      </c>
      <c r="G26" s="21">
        <f t="shared" ref="G26" si="1">+E26/D26</f>
        <v>0.73156952141463227</v>
      </c>
      <c r="H26" s="10"/>
      <c r="I26" s="10"/>
    </row>
    <row r="27" spans="1:9" ht="46.5" hidden="1" customHeight="1">
      <c r="A27" s="39"/>
      <c r="B27" s="42"/>
      <c r="C27" s="19">
        <v>0</v>
      </c>
      <c r="D27" s="19">
        <v>0</v>
      </c>
      <c r="E27" s="19">
        <v>0</v>
      </c>
      <c r="F27" s="8">
        <v>0</v>
      </c>
      <c r="G27" s="20">
        <v>0</v>
      </c>
      <c r="H27" s="10"/>
      <c r="I27" s="10"/>
    </row>
    <row r="28" spans="1:9" hidden="1">
      <c r="A28" s="39"/>
      <c r="B28" s="7" t="s">
        <v>5</v>
      </c>
      <c r="C28" s="9">
        <f>SUM(C24:C27)</f>
        <v>7520000</v>
      </c>
      <c r="D28" s="9">
        <f t="shared" ref="D28:F28" si="2">SUM(D24:D27)</f>
        <v>5097926</v>
      </c>
      <c r="E28" s="9">
        <f t="shared" si="2"/>
        <v>3776202.26</v>
      </c>
      <c r="F28" s="9">
        <f t="shared" si="2"/>
        <v>1321723.74</v>
      </c>
      <c r="G28" s="22">
        <f>+E28/D28</f>
        <v>0.74073304712543886</v>
      </c>
      <c r="H28" s="10"/>
      <c r="I28" s="10"/>
    </row>
    <row r="29" spans="1:9" hidden="1"/>
    <row r="30" spans="1:9" hidden="1">
      <c r="A30" s="31" t="s">
        <v>16</v>
      </c>
      <c r="B30" s="31"/>
      <c r="C30" s="12"/>
      <c r="D30" s="12"/>
      <c r="E30" s="12"/>
      <c r="F30" s="12"/>
      <c r="G30" s="12"/>
      <c r="H30" s="12"/>
      <c r="I30" s="12"/>
    </row>
    <row r="31" spans="1:9" hidden="1">
      <c r="C31" s="14"/>
      <c r="D31" s="14"/>
      <c r="E31" s="14"/>
      <c r="F31" s="14"/>
      <c r="G31" s="14"/>
      <c r="H31" s="14"/>
      <c r="I31" s="14"/>
    </row>
    <row r="32" spans="1:9" hidden="1"/>
  </sheetData>
  <mergeCells count="13">
    <mergeCell ref="I12:I15"/>
    <mergeCell ref="A23:A28"/>
    <mergeCell ref="A30:B30"/>
    <mergeCell ref="A18:B18"/>
    <mergeCell ref="A11:A16"/>
    <mergeCell ref="B12:B15"/>
    <mergeCell ref="B24:B27"/>
    <mergeCell ref="H12:H15"/>
    <mergeCell ref="A5:H5"/>
    <mergeCell ref="A6:G6"/>
    <mergeCell ref="A9:D9"/>
    <mergeCell ref="A7:G7"/>
    <mergeCell ref="A8:G8"/>
  </mergeCells>
  <printOptions horizontalCentered="1"/>
  <pageMargins left="0" right="0" top="0.74803149606299213" bottom="0.74803149606299213" header="0.31496062992125984" footer="0.31496062992125984"/>
  <pageSetup paperSize="5" scale="8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INGRESOS</vt:lpstr>
      <vt:lpstr>GASTOS</vt:lpstr>
      <vt:lpstr>INGRESOS!Área_de_impresión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VÁSQUEZ JUÁREZ JOSÉ ANDRÉS</dc:creator>
  <cp:lastModifiedBy>VÁSQUEZ JUÁREZ JOSÉ ANDRÉS</cp:lastModifiedBy>
  <cp:lastPrinted>2026-01-16T15:49:08Z</cp:lastPrinted>
  <dcterms:created xsi:type="dcterms:W3CDTF">2024-01-26T15:46:18Z</dcterms:created>
  <dcterms:modified xsi:type="dcterms:W3CDTF">2026-01-16T15:56:28Z</dcterms:modified>
</cp:coreProperties>
</file>