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EAF7C5B5-0889-4B8C-A53D-51B847D1DFB3}" xr6:coauthVersionLast="47" xr6:coauthVersionMax="47" xr10:uidLastSave="{00000000-0000-0000-0000-000000000000}"/>
  <bookViews>
    <workbookView xWindow="-120" yWindow="-120" windowWidth="29040" windowHeight="15840" activeTab="1" xr2:uid="{790AE7E3-CB03-400E-89BA-E930E788ED22}"/>
  </bookViews>
  <sheets>
    <sheet name="INGRESOS" sheetId="1" r:id="rId1"/>
    <sheet name="GASTOS" sheetId="2" r:id="rId2"/>
  </sheets>
  <definedNames>
    <definedName name="_xlnm.Print_Area" localSheetId="1">GASTOS!$A$1:$I$25</definedName>
    <definedName name="_xlnm.Print_Area" localSheetId="0">INGRESOS!$A$1:$I$24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2" l="1"/>
  <c r="G15" i="2" l="1"/>
  <c r="G14" i="2"/>
  <c r="E18" i="2"/>
  <c r="F18" i="2"/>
  <c r="G17" i="2"/>
  <c r="C18" i="2"/>
  <c r="D18" i="2"/>
  <c r="G16" i="2" l="1"/>
  <c r="G22" i="2"/>
  <c r="G12" i="2"/>
  <c r="G13" i="2"/>
  <c r="G18" i="2" l="1"/>
  <c r="D23" i="2" l="1"/>
  <c r="C23" i="2"/>
  <c r="E20" i="1"/>
  <c r="D20" i="1"/>
  <c r="C20" i="1"/>
  <c r="E13" i="1"/>
  <c r="D13" i="1"/>
  <c r="C13" i="1"/>
  <c r="G23" i="2" l="1"/>
  <c r="F20" i="1"/>
  <c r="F13" i="1"/>
</calcChain>
</file>

<file path=xl/sharedStrings.xml><?xml version="1.0" encoding="utf-8"?>
<sst xmlns="http://schemas.openxmlformats.org/spreadsheetml/2006/main" count="76" uniqueCount="32">
  <si>
    <t xml:space="preserve">ARTÍCULO 17 TER </t>
  </si>
  <si>
    <t>ASIGNADO</t>
  </si>
  <si>
    <t>VIGENTE</t>
  </si>
  <si>
    <t>DEVENGADO</t>
  </si>
  <si>
    <t>% EJECUCIÓN</t>
  </si>
  <si>
    <t xml:space="preserve">TOTAL </t>
  </si>
  <si>
    <t>INGRESOS</t>
  </si>
  <si>
    <t>ASIGNACIÓN</t>
  </si>
  <si>
    <t>SALDO POR DEVENGAR</t>
  </si>
  <si>
    <t xml:space="preserve">% EJECUCIÓN </t>
  </si>
  <si>
    <t>GASTOS</t>
  </si>
  <si>
    <t>H) INFORMES DE LIQUIDACIÓN PRESUPUESTARIA DEL EJERCICIO FISCAL ANTERIOR</t>
  </si>
  <si>
    <t>UE</t>
  </si>
  <si>
    <t>JUSTIFICACIÓN ASIGNADO VS VIGENTE</t>
  </si>
  <si>
    <t>JUSTIFICACIÓN SALDO POR DEVENGAR</t>
  </si>
  <si>
    <t>PROG</t>
  </si>
  <si>
    <t>OBSERVACIONES</t>
  </si>
  <si>
    <t>DIRECCIÓN GENERAL DE DESARROLLO CULTURAL</t>
  </si>
  <si>
    <t>Dependencia: Dirección de Administración y Finanzas</t>
  </si>
  <si>
    <t>Responsable: David Alexander Alvarado Ascuc</t>
  </si>
  <si>
    <t>EJERCICIO FISCAL 2025</t>
  </si>
  <si>
    <t>El espacio presupuestario proyectado para el ejercicio fiscal 2025 refleja una variación debido a la redistribución del presupuesto y la Ampliación Presupuestaria  por tal razón existe diferencia entre el presupuesto que se le fue asignado a la Dirección General de Desarrollo Cultural.</t>
  </si>
  <si>
    <t>El espacio presupuestario proyectado para el ejercicio fiscal 2025 refleja una variación debido a una Ampliación Presupuestaria  por tal razón existe diferencia entre el presupuesto que se le fue asignado a la Dirección General de Desarrollo Cultural.</t>
  </si>
  <si>
    <t>El espacio presupuestario proyectado para el ejercicio fiscal 2025 refleja una variación debido a  la redistribución dentro del presupuesto y la Ampliación Presupuestaria  por tal razón existe diferencia entre el presupuesto que se le fue asignado a la Dirección General de Desarrollo Cultural.</t>
  </si>
  <si>
    <t>El monto del saldo por devengar corresponde a renuncias, puestos vacantes, suspensiones por parte del IGSS de la Dirección General de Desarrollo Cultural.</t>
  </si>
  <si>
    <t>El monto del saldo por devengar corresponde a razón que se genero saldos en algunas actividades de la Dirección General de Desarrollo Cultural.</t>
  </si>
  <si>
    <t>El monto del saldo por devengar corresponde a razón que se genero saldos en la adquisicion de insumos para las actividades de la Dirección General de Desarrollo Cultural.</t>
  </si>
  <si>
    <t>El monto del saldo por devengar a razon que se genero saldos en la adquisicion de equipo de computo para uso del personal de la   Dirección General de Desarrollo Cultural.</t>
  </si>
  <si>
    <t>El monto del saldo por devengar se origina debido a que algunos participantes desistieron de recibir el  Pago por Gratificación, otorgado por haber resultado ganadores en la competencia del Certamen de Literatura, Arte y Cultura Guatemalteca (GUATEPAZ), de la Direccion General de Desarrollo Cultural.</t>
  </si>
  <si>
    <t>El saldo por devengar se origina luego de  realizados los  de pagos correspondientes a sentencias judiciales y multas, de la Dirección General de Desarrollo Cultural.</t>
  </si>
  <si>
    <t>Del 100% del presupuesto vigente el 4.35% no fue devengado derivado a renuncias, puestos vacantes, suspensiones por parte del IGSS y saldos generados en la realizacion de actividades y adquisicion de insumos de la Dirección General de Desarrollo Cultural.</t>
  </si>
  <si>
    <t>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</si>
</sst>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Microsoft Tai Le"/>
      <family val="2"/>
    </font>
    <font>
      <sz val="10"/>
      <color indexed="8"/>
      <name val="Calibri  "/>
    </font>
    <font>
      <sz val="11"/>
      <color theme="1"/>
      <name val="Calibri  "/>
    </font>
    <font>
      <b/>
      <sz val="10"/>
      <color indexed="8"/>
      <name val="Calibri  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9" fontId="8" fillId="0" borderId="1" xfId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9" fontId="10" fillId="0" borderId="1" xfId="1" applyFont="1" applyBorder="1" applyAlignment="1">
      <alignment horizontal="center" vertical="top"/>
    </xf>
    <xf numFmtId="9" fontId="7" fillId="0" borderId="1" xfId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" fontId="8" fillId="0" borderId="1" xfId="0" applyNumberFormat="1" applyFont="1" applyBorder="1" applyAlignment="1">
      <alignment horizontal="center" vertical="top"/>
    </xf>
    <xf numFmtId="4" fontId="10" fillId="0" borderId="1" xfId="0" applyNumberFormat="1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/>
    </xf>
    <xf numFmtId="0" fontId="0" fillId="0" borderId="1" xfId="0" applyBorder="1"/>
    <xf numFmtId="0" fontId="9" fillId="0" borderId="5" xfId="0" applyFont="1" applyBorder="1"/>
    <xf numFmtId="0" fontId="0" fillId="0" borderId="5" xfId="0" applyBorder="1"/>
    <xf numFmtId="0" fontId="9" fillId="0" borderId="6" xfId="0" applyFont="1" applyBorder="1"/>
    <xf numFmtId="0" fontId="0" fillId="0" borderId="6" xfId="0" applyBorder="1"/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43" fontId="8" fillId="0" borderId="1" xfId="1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justify" vertical="justify" wrapText="1"/>
    </xf>
    <xf numFmtId="0" fontId="11" fillId="3" borderId="1" xfId="0" applyFont="1" applyFill="1" applyBorder="1" applyAlignment="1">
      <alignment horizontal="left" vertical="justify"/>
    </xf>
    <xf numFmtId="0" fontId="0" fillId="0" borderId="0" xfId="0" applyAlignment="1"/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justify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justify" wrapText="1"/>
    </xf>
    <xf numFmtId="49" fontId="8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11</xdr:row>
      <xdr:rowOff>9525</xdr:rowOff>
    </xdr:to>
    <xdr:sp macro="" textlink="">
      <xdr:nvSpPr>
        <xdr:cNvPr id="3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53287963-E21F-459C-9AC8-C290162118A2}"/>
            </a:ext>
          </a:extLst>
        </xdr:cNvPr>
        <xdr:cNvSpPr>
          <a:spLocks noChangeAspect="1" noChangeArrowheads="1"/>
        </xdr:cNvSpPr>
      </xdr:nvSpPr>
      <xdr:spPr bwMode="auto">
        <a:xfrm>
          <a:off x="10220325" y="46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11</xdr:row>
      <xdr:rowOff>9525</xdr:rowOff>
    </xdr:to>
    <xdr:sp macro="" textlink="">
      <xdr:nvSpPr>
        <xdr:cNvPr id="4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F88DBC22-9ED2-46C5-AB98-C760D34434D1}"/>
            </a:ext>
          </a:extLst>
        </xdr:cNvPr>
        <xdr:cNvSpPr>
          <a:spLocks noChangeAspect="1" noChangeArrowheads="1"/>
        </xdr:cNvSpPr>
      </xdr:nvSpPr>
      <xdr:spPr bwMode="auto">
        <a:xfrm>
          <a:off x="10982325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10</xdr:row>
      <xdr:rowOff>304800</xdr:rowOff>
    </xdr:to>
    <xdr:sp macro="" textlink="">
      <xdr:nvSpPr>
        <xdr:cNvPr id="5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37E79E22-B5E2-4567-95ED-166EAA8E9598}"/>
            </a:ext>
          </a:extLst>
        </xdr:cNvPr>
        <xdr:cNvSpPr>
          <a:spLocks noChangeAspect="1" noChangeArrowheads="1"/>
        </xdr:cNvSpPr>
      </xdr:nvSpPr>
      <xdr:spPr bwMode="auto">
        <a:xfrm>
          <a:off x="10220325" y="302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466725</xdr:colOff>
      <xdr:row>0</xdr:row>
      <xdr:rowOff>85725</xdr:rowOff>
    </xdr:from>
    <xdr:to>
      <xdr:col>3</xdr:col>
      <xdr:colOff>657225</xdr:colOff>
      <xdr:row>2</xdr:row>
      <xdr:rowOff>123825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941C5FB-A98E-41B4-B42A-D31C73C3F6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466725" y="85725"/>
          <a:ext cx="2333625" cy="809625"/>
        </a:xfrm>
        <a:prstGeom prst="rect">
          <a:avLst/>
        </a:prstGeom>
      </xdr:spPr>
    </xdr:pic>
    <xdr:clientData/>
  </xdr:twoCellAnchor>
  <xdr:twoCellAnchor editAs="oneCell">
    <xdr:from>
      <xdr:col>7</xdr:col>
      <xdr:colOff>1381126</xdr:colOff>
      <xdr:row>0</xdr:row>
      <xdr:rowOff>66675</xdr:rowOff>
    </xdr:from>
    <xdr:to>
      <xdr:col>8</xdr:col>
      <xdr:colOff>1943101</xdr:colOff>
      <xdr:row>2</xdr:row>
      <xdr:rowOff>9525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BDD1DAC-C849-4681-B2FA-A812BAEB3F1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6" y="66675"/>
          <a:ext cx="2743200" cy="714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590550</xdr:colOff>
      <xdr:row>10</xdr:row>
      <xdr:rowOff>402724</xdr:rowOff>
    </xdr:from>
    <xdr:ext cx="2858599" cy="530658"/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17AFE616-961E-443D-8808-12F73635D3E8}"/>
            </a:ext>
          </a:extLst>
        </xdr:cNvPr>
        <xdr:cNvSpPr/>
      </xdr:nvSpPr>
      <xdr:spPr>
        <a:xfrm>
          <a:off x="3781425" y="2955424"/>
          <a:ext cx="2858599" cy="53065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714375</xdr:colOff>
      <xdr:row>17</xdr:row>
      <xdr:rowOff>371475</xdr:rowOff>
    </xdr:from>
    <xdr:ext cx="2858599" cy="530658"/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BAAD8396-5E23-4C11-975F-B2B9C243957F}"/>
            </a:ext>
          </a:extLst>
        </xdr:cNvPr>
        <xdr:cNvSpPr/>
      </xdr:nvSpPr>
      <xdr:spPr>
        <a:xfrm>
          <a:off x="3905250" y="4572000"/>
          <a:ext cx="2858599" cy="53065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4</xdr:row>
      <xdr:rowOff>8965</xdr:rowOff>
    </xdr:to>
    <xdr:sp macro="" textlink="">
      <xdr:nvSpPr>
        <xdr:cNvPr id="2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048CFBC6-7A25-4E39-A45C-A2931ED9684F}"/>
            </a:ext>
          </a:extLst>
        </xdr:cNvPr>
        <xdr:cNvSpPr>
          <a:spLocks noChangeAspect="1" noChangeArrowheads="1"/>
        </xdr:cNvSpPr>
      </xdr:nvSpPr>
      <xdr:spPr bwMode="auto">
        <a:xfrm>
          <a:off x="8715375" y="25527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4</xdr:row>
      <xdr:rowOff>8965</xdr:rowOff>
    </xdr:to>
    <xdr:sp macro="" textlink="">
      <xdr:nvSpPr>
        <xdr:cNvPr id="3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9F827F22-1847-4DCA-8C24-9823072D6742}"/>
            </a:ext>
          </a:extLst>
        </xdr:cNvPr>
        <xdr:cNvSpPr>
          <a:spLocks noChangeAspect="1" noChangeArrowheads="1"/>
        </xdr:cNvSpPr>
      </xdr:nvSpPr>
      <xdr:spPr bwMode="auto">
        <a:xfrm>
          <a:off x="9477375" y="25527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3</xdr:row>
      <xdr:rowOff>90768</xdr:rowOff>
    </xdr:to>
    <xdr:sp macro="" textlink="">
      <xdr:nvSpPr>
        <xdr:cNvPr id="4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CE4A7938-1E39-42F8-B201-71765728EB98}"/>
            </a:ext>
          </a:extLst>
        </xdr:cNvPr>
        <xdr:cNvSpPr>
          <a:spLocks noChangeAspect="1" noChangeArrowheads="1"/>
        </xdr:cNvSpPr>
      </xdr:nvSpPr>
      <xdr:spPr bwMode="auto">
        <a:xfrm>
          <a:off x="8715375" y="255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11</xdr:row>
      <xdr:rowOff>490538</xdr:rowOff>
    </xdr:to>
    <xdr:sp macro="" textlink="">
      <xdr:nvSpPr>
        <xdr:cNvPr id="7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BEA8C50F-1D01-46B0-9F5A-3113AEC3C688}"/>
            </a:ext>
          </a:extLst>
        </xdr:cNvPr>
        <xdr:cNvSpPr>
          <a:spLocks noChangeAspect="1" noChangeArrowheads="1"/>
        </xdr:cNvSpPr>
      </xdr:nvSpPr>
      <xdr:spPr bwMode="auto">
        <a:xfrm>
          <a:off x="10496550" y="25527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11</xdr:row>
      <xdr:rowOff>490538</xdr:rowOff>
    </xdr:to>
    <xdr:sp macro="" textlink="">
      <xdr:nvSpPr>
        <xdr:cNvPr id="8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602A2354-7500-473D-98F3-A2C078C06A3E}"/>
            </a:ext>
          </a:extLst>
        </xdr:cNvPr>
        <xdr:cNvSpPr>
          <a:spLocks noChangeAspect="1" noChangeArrowheads="1"/>
        </xdr:cNvSpPr>
      </xdr:nvSpPr>
      <xdr:spPr bwMode="auto">
        <a:xfrm>
          <a:off x="11258550" y="25527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11</xdr:row>
      <xdr:rowOff>286090</xdr:rowOff>
    </xdr:to>
    <xdr:sp macro="" textlink="">
      <xdr:nvSpPr>
        <xdr:cNvPr id="9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22D135AE-FB12-495C-8245-CA801572C279}"/>
            </a:ext>
          </a:extLst>
        </xdr:cNvPr>
        <xdr:cNvSpPr>
          <a:spLocks noChangeAspect="1" noChangeArrowheads="1"/>
        </xdr:cNvSpPr>
      </xdr:nvSpPr>
      <xdr:spPr bwMode="auto">
        <a:xfrm>
          <a:off x="10496550" y="255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22412</xdr:rowOff>
    </xdr:from>
    <xdr:to>
      <xdr:col>3</xdr:col>
      <xdr:colOff>735666</xdr:colOff>
      <xdr:row>3</xdr:row>
      <xdr:rowOff>22412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0F37464-DD59-4E55-A77E-9EDDF881F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0" y="22412"/>
          <a:ext cx="2887195" cy="739588"/>
        </a:xfrm>
        <a:prstGeom prst="rect">
          <a:avLst/>
        </a:prstGeom>
      </xdr:spPr>
    </xdr:pic>
    <xdr:clientData/>
  </xdr:twoCellAnchor>
  <xdr:twoCellAnchor editAs="oneCell">
    <xdr:from>
      <xdr:col>7</xdr:col>
      <xdr:colOff>1362076</xdr:colOff>
      <xdr:row>0</xdr:row>
      <xdr:rowOff>114300</xdr:rowOff>
    </xdr:from>
    <xdr:to>
      <xdr:col>8</xdr:col>
      <xdr:colOff>1924051</xdr:colOff>
      <xdr:row>3</xdr:row>
      <xdr:rowOff>90768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9E7A61D-8374-4CC3-8091-47E6444EAC9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6" y="114300"/>
          <a:ext cx="2743200" cy="714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9</xdr:col>
      <xdr:colOff>0</xdr:colOff>
      <xdr:row>11</xdr:row>
      <xdr:rowOff>0</xdr:rowOff>
    </xdr:from>
    <xdr:ext cx="304800" cy="828675"/>
    <xdr:sp macro="" textlink="">
      <xdr:nvSpPr>
        <xdr:cNvPr id="12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33AC5FE8-F2AE-408A-AC39-ED8C5B448A3D}"/>
            </a:ext>
          </a:extLst>
        </xdr:cNvPr>
        <xdr:cNvSpPr>
          <a:spLocks noChangeAspect="1" noChangeArrowheads="1"/>
        </xdr:cNvSpPr>
      </xdr:nvSpPr>
      <xdr:spPr bwMode="auto">
        <a:xfrm>
          <a:off x="10496550" y="2552700"/>
          <a:ext cx="3048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</xdr:row>
      <xdr:rowOff>0</xdr:rowOff>
    </xdr:from>
    <xdr:ext cx="304800" cy="828675"/>
    <xdr:sp macro="" textlink="">
      <xdr:nvSpPr>
        <xdr:cNvPr id="13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702867A8-0351-456F-A86B-A753B86D723B}"/>
            </a:ext>
          </a:extLst>
        </xdr:cNvPr>
        <xdr:cNvSpPr>
          <a:spLocks noChangeAspect="1" noChangeArrowheads="1"/>
        </xdr:cNvSpPr>
      </xdr:nvSpPr>
      <xdr:spPr bwMode="auto">
        <a:xfrm>
          <a:off x="11258550" y="2552700"/>
          <a:ext cx="3048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</xdr:row>
      <xdr:rowOff>0</xdr:rowOff>
    </xdr:from>
    <xdr:ext cx="304800" cy="619125"/>
    <xdr:sp macro="" textlink="">
      <xdr:nvSpPr>
        <xdr:cNvPr id="14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F27F5DE7-597B-4E3B-9B33-AB531CFCAFEE}"/>
            </a:ext>
          </a:extLst>
        </xdr:cNvPr>
        <xdr:cNvSpPr>
          <a:spLocks noChangeAspect="1" noChangeArrowheads="1"/>
        </xdr:cNvSpPr>
      </xdr:nvSpPr>
      <xdr:spPr bwMode="auto">
        <a:xfrm>
          <a:off x="10496550" y="2552700"/>
          <a:ext cx="3048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</xdr:row>
      <xdr:rowOff>0</xdr:rowOff>
    </xdr:from>
    <xdr:ext cx="304800" cy="828675"/>
    <xdr:sp macro="" textlink="">
      <xdr:nvSpPr>
        <xdr:cNvPr id="15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90125F29-983E-4AF8-AC18-A1F66B2C5F5C}"/>
            </a:ext>
          </a:extLst>
        </xdr:cNvPr>
        <xdr:cNvSpPr>
          <a:spLocks noChangeAspect="1" noChangeArrowheads="1"/>
        </xdr:cNvSpPr>
      </xdr:nvSpPr>
      <xdr:spPr bwMode="auto">
        <a:xfrm>
          <a:off x="10496550" y="2552700"/>
          <a:ext cx="3048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304800" cy="828675"/>
    <xdr:sp macro="" textlink="">
      <xdr:nvSpPr>
        <xdr:cNvPr id="18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D21C0DD1-1F08-476C-A4EC-EB2E2B4A2E1C}"/>
            </a:ext>
          </a:extLst>
        </xdr:cNvPr>
        <xdr:cNvSpPr>
          <a:spLocks noChangeAspect="1" noChangeArrowheads="1"/>
        </xdr:cNvSpPr>
      </xdr:nvSpPr>
      <xdr:spPr bwMode="auto">
        <a:xfrm>
          <a:off x="10496550" y="3057525"/>
          <a:ext cx="3048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304800" cy="828675"/>
    <xdr:sp macro="" textlink="">
      <xdr:nvSpPr>
        <xdr:cNvPr id="19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E4F3F572-235C-4B88-B764-57D674050CEF}"/>
            </a:ext>
          </a:extLst>
        </xdr:cNvPr>
        <xdr:cNvSpPr>
          <a:spLocks noChangeAspect="1" noChangeArrowheads="1"/>
        </xdr:cNvSpPr>
      </xdr:nvSpPr>
      <xdr:spPr bwMode="auto">
        <a:xfrm>
          <a:off x="11258550" y="3057525"/>
          <a:ext cx="3048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304800" cy="619125"/>
    <xdr:sp macro="" textlink="">
      <xdr:nvSpPr>
        <xdr:cNvPr id="20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62BA9611-129B-4BA3-81F5-F14B9F9B11AB}"/>
            </a:ext>
          </a:extLst>
        </xdr:cNvPr>
        <xdr:cNvSpPr>
          <a:spLocks noChangeAspect="1" noChangeArrowheads="1"/>
        </xdr:cNvSpPr>
      </xdr:nvSpPr>
      <xdr:spPr bwMode="auto">
        <a:xfrm>
          <a:off x="10496550" y="3057525"/>
          <a:ext cx="3048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304800" cy="828675"/>
    <xdr:sp macro="" textlink="">
      <xdr:nvSpPr>
        <xdr:cNvPr id="21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4230D372-40A6-48E4-BC9C-23CD9F88A851}"/>
            </a:ext>
          </a:extLst>
        </xdr:cNvPr>
        <xdr:cNvSpPr>
          <a:spLocks noChangeAspect="1" noChangeArrowheads="1"/>
        </xdr:cNvSpPr>
      </xdr:nvSpPr>
      <xdr:spPr bwMode="auto">
        <a:xfrm>
          <a:off x="10496550" y="2552700"/>
          <a:ext cx="3048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304800" cy="828675"/>
    <xdr:sp macro="" textlink="">
      <xdr:nvSpPr>
        <xdr:cNvPr id="22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C674ABD2-2B05-45A8-A69A-AD7EEF70173E}"/>
            </a:ext>
          </a:extLst>
        </xdr:cNvPr>
        <xdr:cNvSpPr>
          <a:spLocks noChangeAspect="1" noChangeArrowheads="1"/>
        </xdr:cNvSpPr>
      </xdr:nvSpPr>
      <xdr:spPr bwMode="auto">
        <a:xfrm>
          <a:off x="11258550" y="2552700"/>
          <a:ext cx="3048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304800" cy="619125"/>
    <xdr:sp macro="" textlink="">
      <xdr:nvSpPr>
        <xdr:cNvPr id="23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3E5A598A-3550-4648-9BD1-0D8B24CE885D}"/>
            </a:ext>
          </a:extLst>
        </xdr:cNvPr>
        <xdr:cNvSpPr>
          <a:spLocks noChangeAspect="1" noChangeArrowheads="1"/>
        </xdr:cNvSpPr>
      </xdr:nvSpPr>
      <xdr:spPr bwMode="auto">
        <a:xfrm>
          <a:off x="10496550" y="2552700"/>
          <a:ext cx="3048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304800" cy="828675"/>
    <xdr:sp macro="" textlink="">
      <xdr:nvSpPr>
        <xdr:cNvPr id="24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70DA6E84-83AE-4636-A1F7-DC2D24159757}"/>
            </a:ext>
          </a:extLst>
        </xdr:cNvPr>
        <xdr:cNvSpPr>
          <a:spLocks noChangeAspect="1" noChangeArrowheads="1"/>
        </xdr:cNvSpPr>
      </xdr:nvSpPr>
      <xdr:spPr bwMode="auto">
        <a:xfrm>
          <a:off x="10496550" y="3057525"/>
          <a:ext cx="3048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304800" cy="828675"/>
    <xdr:sp macro="" textlink="">
      <xdr:nvSpPr>
        <xdr:cNvPr id="25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F1A25A5F-5525-48EB-9A8B-CB8F6E13C6F1}"/>
            </a:ext>
          </a:extLst>
        </xdr:cNvPr>
        <xdr:cNvSpPr>
          <a:spLocks noChangeAspect="1" noChangeArrowheads="1"/>
        </xdr:cNvSpPr>
      </xdr:nvSpPr>
      <xdr:spPr bwMode="auto">
        <a:xfrm>
          <a:off x="11258550" y="3057525"/>
          <a:ext cx="3048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304800" cy="619125"/>
    <xdr:sp macro="" textlink="">
      <xdr:nvSpPr>
        <xdr:cNvPr id="26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D2D659F9-93E4-4CA0-A829-B9FD70FCD61B}"/>
            </a:ext>
          </a:extLst>
        </xdr:cNvPr>
        <xdr:cNvSpPr>
          <a:spLocks noChangeAspect="1" noChangeArrowheads="1"/>
        </xdr:cNvSpPr>
      </xdr:nvSpPr>
      <xdr:spPr bwMode="auto">
        <a:xfrm>
          <a:off x="10496550" y="3057525"/>
          <a:ext cx="3048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304800" cy="828675"/>
    <xdr:sp macro="" textlink="">
      <xdr:nvSpPr>
        <xdr:cNvPr id="27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2CB011AA-A967-4A11-82E2-B163B6AB97E1}"/>
            </a:ext>
          </a:extLst>
        </xdr:cNvPr>
        <xdr:cNvSpPr>
          <a:spLocks noChangeAspect="1" noChangeArrowheads="1"/>
        </xdr:cNvSpPr>
      </xdr:nvSpPr>
      <xdr:spPr bwMode="auto">
        <a:xfrm>
          <a:off x="10496550" y="2552700"/>
          <a:ext cx="3048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304800" cy="828675"/>
    <xdr:sp macro="" textlink="">
      <xdr:nvSpPr>
        <xdr:cNvPr id="28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AE864126-4FB8-4407-81DE-EBA1187AF68B}"/>
            </a:ext>
          </a:extLst>
        </xdr:cNvPr>
        <xdr:cNvSpPr>
          <a:spLocks noChangeAspect="1" noChangeArrowheads="1"/>
        </xdr:cNvSpPr>
      </xdr:nvSpPr>
      <xdr:spPr bwMode="auto">
        <a:xfrm>
          <a:off x="11258550" y="2552700"/>
          <a:ext cx="3048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304800" cy="619125"/>
    <xdr:sp macro="" textlink="">
      <xdr:nvSpPr>
        <xdr:cNvPr id="29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52904006-7621-46EE-992B-21AFF7FB987A}"/>
            </a:ext>
          </a:extLst>
        </xdr:cNvPr>
        <xdr:cNvSpPr>
          <a:spLocks noChangeAspect="1" noChangeArrowheads="1"/>
        </xdr:cNvSpPr>
      </xdr:nvSpPr>
      <xdr:spPr bwMode="auto">
        <a:xfrm>
          <a:off x="10496550" y="2552700"/>
          <a:ext cx="3048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304800" cy="828675"/>
    <xdr:sp macro="" textlink="">
      <xdr:nvSpPr>
        <xdr:cNvPr id="30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603841C1-9151-4A51-8B3C-C829E186C469}"/>
            </a:ext>
          </a:extLst>
        </xdr:cNvPr>
        <xdr:cNvSpPr>
          <a:spLocks noChangeAspect="1" noChangeArrowheads="1"/>
        </xdr:cNvSpPr>
      </xdr:nvSpPr>
      <xdr:spPr bwMode="auto">
        <a:xfrm>
          <a:off x="10496550" y="3057525"/>
          <a:ext cx="3048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304800" cy="828675"/>
    <xdr:sp macro="" textlink="">
      <xdr:nvSpPr>
        <xdr:cNvPr id="31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29823ABF-76AA-482F-97CC-CDA3463D7178}"/>
            </a:ext>
          </a:extLst>
        </xdr:cNvPr>
        <xdr:cNvSpPr>
          <a:spLocks noChangeAspect="1" noChangeArrowheads="1"/>
        </xdr:cNvSpPr>
      </xdr:nvSpPr>
      <xdr:spPr bwMode="auto">
        <a:xfrm>
          <a:off x="11258550" y="3057525"/>
          <a:ext cx="3048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304800" cy="619125"/>
    <xdr:sp macro="" textlink="">
      <xdr:nvSpPr>
        <xdr:cNvPr id="32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659E7BA4-9DA5-4570-A6AD-5F3BD60ECCAB}"/>
            </a:ext>
          </a:extLst>
        </xdr:cNvPr>
        <xdr:cNvSpPr>
          <a:spLocks noChangeAspect="1" noChangeArrowheads="1"/>
        </xdr:cNvSpPr>
      </xdr:nvSpPr>
      <xdr:spPr bwMode="auto">
        <a:xfrm>
          <a:off x="10496550" y="3057525"/>
          <a:ext cx="3048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304800" cy="828675"/>
    <xdr:sp macro="" textlink="">
      <xdr:nvSpPr>
        <xdr:cNvPr id="33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BCCD87B9-C07B-4ED4-99B7-AD6383D4358B}"/>
            </a:ext>
          </a:extLst>
        </xdr:cNvPr>
        <xdr:cNvSpPr>
          <a:spLocks noChangeAspect="1" noChangeArrowheads="1"/>
        </xdr:cNvSpPr>
      </xdr:nvSpPr>
      <xdr:spPr bwMode="auto">
        <a:xfrm>
          <a:off x="10496550" y="2552700"/>
          <a:ext cx="3048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304800" cy="828675"/>
    <xdr:sp macro="" textlink="">
      <xdr:nvSpPr>
        <xdr:cNvPr id="34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792295B4-9ED6-43EB-BE12-2731E09F798F}"/>
            </a:ext>
          </a:extLst>
        </xdr:cNvPr>
        <xdr:cNvSpPr>
          <a:spLocks noChangeAspect="1" noChangeArrowheads="1"/>
        </xdr:cNvSpPr>
      </xdr:nvSpPr>
      <xdr:spPr bwMode="auto">
        <a:xfrm>
          <a:off x="11258550" y="2552700"/>
          <a:ext cx="3048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304800" cy="619125"/>
    <xdr:sp macro="" textlink="">
      <xdr:nvSpPr>
        <xdr:cNvPr id="35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D0E296E4-BD58-4132-87A6-4443916294E6}"/>
            </a:ext>
          </a:extLst>
        </xdr:cNvPr>
        <xdr:cNvSpPr>
          <a:spLocks noChangeAspect="1" noChangeArrowheads="1"/>
        </xdr:cNvSpPr>
      </xdr:nvSpPr>
      <xdr:spPr bwMode="auto">
        <a:xfrm>
          <a:off x="10496550" y="2552700"/>
          <a:ext cx="3048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304800" cy="828675"/>
    <xdr:sp macro="" textlink="">
      <xdr:nvSpPr>
        <xdr:cNvPr id="36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709CD220-108F-4FD3-8A8B-5A409FEF96FB}"/>
            </a:ext>
          </a:extLst>
        </xdr:cNvPr>
        <xdr:cNvSpPr>
          <a:spLocks noChangeAspect="1" noChangeArrowheads="1"/>
        </xdr:cNvSpPr>
      </xdr:nvSpPr>
      <xdr:spPr bwMode="auto">
        <a:xfrm>
          <a:off x="10496550" y="3057525"/>
          <a:ext cx="3048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304800" cy="828675"/>
    <xdr:sp macro="" textlink="">
      <xdr:nvSpPr>
        <xdr:cNvPr id="37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F344A686-BA35-4F83-B345-E7877D0E7845}"/>
            </a:ext>
          </a:extLst>
        </xdr:cNvPr>
        <xdr:cNvSpPr>
          <a:spLocks noChangeAspect="1" noChangeArrowheads="1"/>
        </xdr:cNvSpPr>
      </xdr:nvSpPr>
      <xdr:spPr bwMode="auto">
        <a:xfrm>
          <a:off x="11258550" y="3057525"/>
          <a:ext cx="3048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304800" cy="619125"/>
    <xdr:sp macro="" textlink="">
      <xdr:nvSpPr>
        <xdr:cNvPr id="38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058FA42C-9CE6-4EAE-A8B9-9A3573242404}"/>
            </a:ext>
          </a:extLst>
        </xdr:cNvPr>
        <xdr:cNvSpPr>
          <a:spLocks noChangeAspect="1" noChangeArrowheads="1"/>
        </xdr:cNvSpPr>
      </xdr:nvSpPr>
      <xdr:spPr bwMode="auto">
        <a:xfrm>
          <a:off x="10496550" y="3057525"/>
          <a:ext cx="3048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2520-F2A0-4DF1-AE15-3D4C4DFDE20F}">
  <sheetPr>
    <pageSetUpPr fitToPage="1"/>
  </sheetPr>
  <dimension ref="A1:I23"/>
  <sheetViews>
    <sheetView workbookViewId="0">
      <selection sqref="A1:I23"/>
    </sheetView>
  </sheetViews>
  <sheetFormatPr baseColWidth="10" defaultRowHeight="15"/>
  <cols>
    <col min="1" max="1" width="9.5703125" customWidth="1"/>
    <col min="2" max="2" width="6.85546875" customWidth="1"/>
    <col min="3" max="6" width="15.7109375" customWidth="1"/>
    <col min="7" max="7" width="12.7109375" customWidth="1"/>
    <col min="8" max="9" width="32.7109375" customWidth="1"/>
  </cols>
  <sheetData>
    <row r="1" spans="1:9" ht="31.5" customHeight="1"/>
    <row r="2" spans="1:9" ht="29.25" customHeight="1"/>
    <row r="4" spans="1:9" ht="23.25">
      <c r="A4" s="20" t="s">
        <v>0</v>
      </c>
      <c r="B4" s="20"/>
      <c r="C4" s="20"/>
      <c r="D4" s="1"/>
      <c r="E4" s="2"/>
      <c r="F4" s="2"/>
      <c r="G4" s="2"/>
      <c r="H4" s="2"/>
    </row>
    <row r="5" spans="1:9" ht="18.75" customHeight="1">
      <c r="A5" s="38" t="s">
        <v>11</v>
      </c>
      <c r="B5" s="38"/>
      <c r="C5" s="38"/>
      <c r="D5" s="38"/>
      <c r="E5" s="38"/>
      <c r="F5" s="38"/>
      <c r="G5" s="38"/>
      <c r="H5" s="38"/>
    </row>
    <row r="6" spans="1:9" ht="21">
      <c r="A6" s="39" t="s">
        <v>17</v>
      </c>
      <c r="B6" s="39"/>
      <c r="C6" s="39"/>
      <c r="D6" s="39"/>
      <c r="E6" s="39"/>
      <c r="F6" s="39"/>
      <c r="G6" s="39"/>
      <c r="H6" s="2"/>
    </row>
    <row r="7" spans="1:9" ht="15.75">
      <c r="A7" s="40" t="s">
        <v>18</v>
      </c>
      <c r="B7" s="40"/>
      <c r="C7" s="40"/>
      <c r="D7" s="40"/>
      <c r="E7" s="40"/>
      <c r="F7" s="2"/>
      <c r="G7" s="2"/>
      <c r="H7" s="2"/>
    </row>
    <row r="8" spans="1:9" ht="15.75">
      <c r="A8" s="41" t="s">
        <v>19</v>
      </c>
      <c r="B8" s="41"/>
      <c r="C8" s="41"/>
      <c r="D8" s="41"/>
      <c r="E8" s="2"/>
      <c r="F8" s="2"/>
      <c r="G8" s="2"/>
      <c r="H8" s="2"/>
    </row>
    <row r="9" spans="1:9" ht="15.75">
      <c r="A9" s="36" t="s">
        <v>20</v>
      </c>
      <c r="B9" s="37"/>
      <c r="C9" s="37"/>
      <c r="D9" s="37"/>
      <c r="E9" s="23"/>
      <c r="F9" s="23"/>
      <c r="G9" s="23"/>
      <c r="H9" s="2"/>
    </row>
    <row r="10" spans="1:9">
      <c r="C10" s="21"/>
    </row>
    <row r="11" spans="1:9" ht="39.950000000000003" customHeight="1">
      <c r="A11" s="33" t="s">
        <v>6</v>
      </c>
      <c r="B11" s="4" t="s">
        <v>12</v>
      </c>
      <c r="C11" s="5" t="s">
        <v>7</v>
      </c>
      <c r="D11" s="5" t="s">
        <v>2</v>
      </c>
      <c r="E11" s="5" t="s">
        <v>3</v>
      </c>
      <c r="F11" s="4" t="s">
        <v>8</v>
      </c>
      <c r="G11" s="4" t="s">
        <v>9</v>
      </c>
      <c r="H11" s="4" t="s">
        <v>13</v>
      </c>
      <c r="I11" s="4" t="s">
        <v>14</v>
      </c>
    </row>
    <row r="12" spans="1:9">
      <c r="A12" s="34"/>
      <c r="B12" s="6"/>
      <c r="C12" s="12"/>
      <c r="D12" s="12"/>
      <c r="E12" s="12"/>
      <c r="F12" s="12"/>
      <c r="G12" s="7"/>
      <c r="H12" s="15"/>
      <c r="I12" s="15"/>
    </row>
    <row r="13" spans="1:9">
      <c r="A13" s="35"/>
      <c r="B13" s="8" t="s">
        <v>5</v>
      </c>
      <c r="C13" s="13">
        <f>SUM(C12:C12)</f>
        <v>0</v>
      </c>
      <c r="D13" s="13">
        <f>SUM(D12:D12)</f>
        <v>0</v>
      </c>
      <c r="E13" s="13">
        <f>SUM(E12:E12)</f>
        <v>0</v>
      </c>
      <c r="F13" s="13">
        <f>SUM(F12:F12)</f>
        <v>0</v>
      </c>
      <c r="G13" s="9">
        <v>0</v>
      </c>
      <c r="H13" s="15"/>
      <c r="I13" s="15"/>
    </row>
    <row r="14" spans="1:9">
      <c r="B14" s="3"/>
      <c r="C14" s="3"/>
      <c r="D14" s="3"/>
      <c r="E14" s="3"/>
      <c r="F14" s="3"/>
      <c r="G14" s="3"/>
    </row>
    <row r="15" spans="1:9">
      <c r="A15" s="31" t="s">
        <v>16</v>
      </c>
      <c r="B15" s="31"/>
      <c r="C15" s="17"/>
      <c r="D15" s="16"/>
      <c r="E15" s="16"/>
      <c r="F15" s="16"/>
      <c r="G15" s="16"/>
      <c r="H15" s="17"/>
      <c r="I15" s="17"/>
    </row>
    <row r="16" spans="1:9">
      <c r="B16" s="3"/>
      <c r="C16" s="18"/>
      <c r="D16" s="18"/>
      <c r="E16" s="18"/>
      <c r="F16" s="18"/>
      <c r="G16" s="18"/>
      <c r="H16" s="19"/>
      <c r="I16" s="19"/>
    </row>
    <row r="18" spans="1:9" ht="39.950000000000003" customHeight="1">
      <c r="A18" s="32" t="s">
        <v>6</v>
      </c>
      <c r="B18" s="5" t="s">
        <v>15</v>
      </c>
      <c r="C18" s="5" t="s">
        <v>1</v>
      </c>
      <c r="D18" s="5" t="s">
        <v>2</v>
      </c>
      <c r="E18" s="5" t="s">
        <v>3</v>
      </c>
      <c r="F18" s="4" t="s">
        <v>8</v>
      </c>
      <c r="G18" s="4" t="s">
        <v>4</v>
      </c>
      <c r="H18" s="4" t="s">
        <v>13</v>
      </c>
      <c r="I18" s="4" t="s">
        <v>14</v>
      </c>
    </row>
    <row r="19" spans="1:9">
      <c r="A19" s="32"/>
      <c r="B19" s="11"/>
      <c r="C19" s="14"/>
      <c r="D19" s="14"/>
      <c r="E19" s="14"/>
      <c r="F19" s="14"/>
      <c r="G19" s="10"/>
      <c r="H19" s="15"/>
      <c r="I19" s="15"/>
    </row>
    <row r="20" spans="1:9">
      <c r="A20" s="32"/>
      <c r="B20" s="8" t="s">
        <v>5</v>
      </c>
      <c r="C20" s="13">
        <f>SUM(C19:C19)</f>
        <v>0</v>
      </c>
      <c r="D20" s="13">
        <f>SUM(D19:D19)</f>
        <v>0</v>
      </c>
      <c r="E20" s="13">
        <f>SUM(E19:E19)</f>
        <v>0</v>
      </c>
      <c r="F20" s="13">
        <f>SUM(F19:F19)</f>
        <v>0</v>
      </c>
      <c r="G20" s="9">
        <v>0</v>
      </c>
      <c r="H20" s="15"/>
      <c r="I20" s="15"/>
    </row>
    <row r="22" spans="1:9">
      <c r="A22" s="31" t="s">
        <v>16</v>
      </c>
      <c r="B22" s="31"/>
      <c r="C22" s="17"/>
      <c r="D22" s="17"/>
      <c r="E22" s="17"/>
      <c r="F22" s="17"/>
      <c r="G22" s="17"/>
      <c r="H22" s="17"/>
      <c r="I22" s="17"/>
    </row>
    <row r="23" spans="1:9">
      <c r="C23" s="19"/>
      <c r="D23" s="19"/>
      <c r="E23" s="19"/>
      <c r="F23" s="19"/>
      <c r="G23" s="19"/>
      <c r="H23" s="19"/>
      <c r="I23" s="19"/>
    </row>
  </sheetData>
  <mergeCells count="9">
    <mergeCell ref="A22:B22"/>
    <mergeCell ref="A18:A20"/>
    <mergeCell ref="A11:A13"/>
    <mergeCell ref="A9:D9"/>
    <mergeCell ref="A5:H5"/>
    <mergeCell ref="A6:G6"/>
    <mergeCell ref="A7:E7"/>
    <mergeCell ref="A8:D8"/>
    <mergeCell ref="A15:B15"/>
  </mergeCells>
  <printOptions horizontalCentered="1"/>
  <pageMargins left="0.39370078740157483" right="0.39370078740157483" top="0.74803149606299213" bottom="0.74803149606299213" header="0.31496062992125984" footer="0.31496062992125984"/>
  <pageSetup scale="82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7C7C1-AA47-41CA-9D79-A95DBE2E84B5}">
  <sheetPr>
    <pageSetUpPr fitToPage="1"/>
  </sheetPr>
  <dimension ref="A1:I25"/>
  <sheetViews>
    <sheetView tabSelected="1" topLeftCell="A16" zoomScale="85" zoomScaleNormal="85" workbookViewId="0">
      <selection activeCell="I17" sqref="I17"/>
    </sheetView>
  </sheetViews>
  <sheetFormatPr baseColWidth="10" defaultRowHeight="15"/>
  <cols>
    <col min="1" max="1" width="9.5703125" customWidth="1"/>
    <col min="2" max="2" width="6.85546875" customWidth="1"/>
    <col min="3" max="6" width="15.7109375" customWidth="1"/>
    <col min="7" max="7" width="12.7109375" customWidth="1"/>
    <col min="8" max="9" width="32.7109375" customWidth="1"/>
  </cols>
  <sheetData>
    <row r="1" spans="1:9">
      <c r="A1">
        <v>105</v>
      </c>
    </row>
    <row r="3" spans="1:9" ht="28.5" customHeight="1"/>
    <row r="4" spans="1:9" ht="23.25">
      <c r="A4" s="30" t="s">
        <v>0</v>
      </c>
      <c r="B4" s="20"/>
      <c r="C4" s="20"/>
      <c r="D4" s="22"/>
      <c r="E4" s="2"/>
      <c r="F4" s="2"/>
      <c r="G4" s="2"/>
      <c r="H4" s="2"/>
    </row>
    <row r="5" spans="1:9" ht="15.75">
      <c r="A5" s="42" t="s">
        <v>11</v>
      </c>
      <c r="B5" s="42"/>
      <c r="C5" s="42"/>
      <c r="D5" s="42"/>
      <c r="E5" s="42"/>
      <c r="F5" s="42"/>
      <c r="G5" s="42"/>
      <c r="H5" s="42"/>
    </row>
    <row r="6" spans="1:9" ht="15.75">
      <c r="A6" s="40" t="s">
        <v>17</v>
      </c>
      <c r="B6" s="40"/>
      <c r="C6" s="40"/>
      <c r="D6" s="40"/>
      <c r="E6" s="40"/>
      <c r="F6" s="40"/>
      <c r="G6" s="40"/>
      <c r="H6" s="2"/>
    </row>
    <row r="7" spans="1:9" ht="15.75">
      <c r="A7" s="40" t="s">
        <v>18</v>
      </c>
      <c r="B7" s="40"/>
      <c r="C7" s="40"/>
      <c r="D7" s="40"/>
      <c r="E7" s="40"/>
      <c r="F7" s="2"/>
      <c r="G7" s="2"/>
      <c r="H7" s="2"/>
    </row>
    <row r="8" spans="1:9" ht="15.75">
      <c r="A8" s="41" t="s">
        <v>19</v>
      </c>
      <c r="B8" s="41"/>
      <c r="C8" s="41"/>
      <c r="D8" s="41"/>
      <c r="E8" s="2"/>
      <c r="F8" s="2"/>
      <c r="G8" s="2"/>
      <c r="H8" s="2"/>
    </row>
    <row r="9" spans="1:9" ht="15.75">
      <c r="A9" s="36" t="s">
        <v>20</v>
      </c>
      <c r="B9" s="37"/>
      <c r="C9" s="37"/>
      <c r="D9" s="37"/>
      <c r="E9" s="23"/>
      <c r="F9" s="23"/>
      <c r="G9" s="23"/>
      <c r="H9" s="2"/>
    </row>
    <row r="10" spans="1:9">
      <c r="C10" s="21"/>
    </row>
    <row r="11" spans="1:9" ht="25.5">
      <c r="A11" s="33" t="s">
        <v>10</v>
      </c>
      <c r="B11" s="4" t="s">
        <v>12</v>
      </c>
      <c r="C11" s="5" t="s">
        <v>7</v>
      </c>
      <c r="D11" s="5" t="s">
        <v>2</v>
      </c>
      <c r="E11" s="5" t="s">
        <v>3</v>
      </c>
      <c r="F11" s="4" t="s">
        <v>8</v>
      </c>
      <c r="G11" s="4" t="s">
        <v>9</v>
      </c>
      <c r="H11" s="4" t="s">
        <v>13</v>
      </c>
      <c r="I11" s="4" t="s">
        <v>14</v>
      </c>
    </row>
    <row r="12" spans="1:9" s="27" customFormat="1" ht="120.75" customHeight="1">
      <c r="A12" s="34"/>
      <c r="B12" s="43" t="s">
        <v>31</v>
      </c>
      <c r="C12" s="29">
        <v>13494945</v>
      </c>
      <c r="D12" s="29">
        <v>22908028</v>
      </c>
      <c r="E12" s="29">
        <v>21858868.260000002</v>
      </c>
      <c r="F12" s="29">
        <v>1049159.74</v>
      </c>
      <c r="G12" s="24">
        <f t="shared" ref="G12:G18" si="0">+E12/D12*100</f>
        <v>95.420121976452975</v>
      </c>
      <c r="H12" s="26" t="s">
        <v>21</v>
      </c>
      <c r="I12" s="26" t="s">
        <v>24</v>
      </c>
    </row>
    <row r="13" spans="1:9" s="27" customFormat="1" ht="109.5" customHeight="1">
      <c r="A13" s="34"/>
      <c r="B13" s="43" t="s">
        <v>31</v>
      </c>
      <c r="C13" s="29">
        <v>14006571</v>
      </c>
      <c r="D13" s="29">
        <v>11261198</v>
      </c>
      <c r="E13" s="29">
        <v>10891608.560000001</v>
      </c>
      <c r="F13" s="29">
        <v>369589.44</v>
      </c>
      <c r="G13" s="24">
        <f t="shared" si="0"/>
        <v>96.718027335990371</v>
      </c>
      <c r="H13" s="26" t="s">
        <v>22</v>
      </c>
      <c r="I13" s="26" t="s">
        <v>25</v>
      </c>
    </row>
    <row r="14" spans="1:9" s="27" customFormat="1" ht="120" customHeight="1">
      <c r="A14" s="34"/>
      <c r="B14" s="43" t="s">
        <v>31</v>
      </c>
      <c r="C14" s="29">
        <v>4048484</v>
      </c>
      <c r="D14" s="29">
        <v>3107260</v>
      </c>
      <c r="E14" s="29">
        <v>3020386.41</v>
      </c>
      <c r="F14" s="29">
        <v>86873.59</v>
      </c>
      <c r="G14" s="24">
        <f t="shared" si="0"/>
        <v>97.20417377367842</v>
      </c>
      <c r="H14" s="26" t="s">
        <v>21</v>
      </c>
      <c r="I14" s="26" t="s">
        <v>26</v>
      </c>
    </row>
    <row r="15" spans="1:9" s="27" customFormat="1" ht="117" customHeight="1">
      <c r="A15" s="34"/>
      <c r="B15" s="43" t="s">
        <v>31</v>
      </c>
      <c r="C15" s="29">
        <v>1000000</v>
      </c>
      <c r="D15" s="29">
        <v>2878358</v>
      </c>
      <c r="E15" s="29">
        <v>2615845.63</v>
      </c>
      <c r="F15" s="29">
        <v>262512.37</v>
      </c>
      <c r="G15" s="24">
        <f t="shared" si="0"/>
        <v>90.879787364879562</v>
      </c>
      <c r="H15" s="26" t="s">
        <v>21</v>
      </c>
      <c r="I15" s="26" t="s">
        <v>27</v>
      </c>
    </row>
    <row r="16" spans="1:9" ht="195" customHeight="1">
      <c r="A16" s="34"/>
      <c r="B16" s="43" t="s">
        <v>31</v>
      </c>
      <c r="C16" s="29">
        <v>450000</v>
      </c>
      <c r="D16" s="29">
        <v>474794</v>
      </c>
      <c r="E16" s="29">
        <v>449802.99</v>
      </c>
      <c r="F16" s="29">
        <v>24991.01</v>
      </c>
      <c r="G16" s="24">
        <f t="shared" si="0"/>
        <v>94.736452019191475</v>
      </c>
      <c r="H16" s="26" t="s">
        <v>21</v>
      </c>
      <c r="I16" s="26" t="s">
        <v>28</v>
      </c>
    </row>
    <row r="17" spans="1:9" ht="117" customHeight="1">
      <c r="A17" s="34"/>
      <c r="B17" s="43" t="s">
        <v>31</v>
      </c>
      <c r="C17" s="29">
        <v>0</v>
      </c>
      <c r="D17" s="29">
        <v>621362</v>
      </c>
      <c r="E17" s="29">
        <v>621361.42000000004</v>
      </c>
      <c r="F17" s="29">
        <v>0.57999999999999996</v>
      </c>
      <c r="G17" s="24">
        <f t="shared" si="0"/>
        <v>99.999906656667136</v>
      </c>
      <c r="H17" s="26" t="s">
        <v>21</v>
      </c>
      <c r="I17" s="26" t="s">
        <v>29</v>
      </c>
    </row>
    <row r="18" spans="1:9">
      <c r="A18" s="35"/>
      <c r="B18" s="8" t="s">
        <v>5</v>
      </c>
      <c r="C18" s="13">
        <f>SUM(C12:C17)</f>
        <v>33000000</v>
      </c>
      <c r="D18" s="13">
        <f>SUM(D12:D17)</f>
        <v>41251000</v>
      </c>
      <c r="E18" s="13">
        <f>SUM(E12:E17)</f>
        <v>39457873.270000011</v>
      </c>
      <c r="F18" s="13">
        <f>SUM(F12:F17)</f>
        <v>1793126.7300000002</v>
      </c>
      <c r="G18" s="24">
        <f t="shared" si="0"/>
        <v>95.653131487721538</v>
      </c>
      <c r="H18" s="15"/>
      <c r="I18" s="15"/>
    </row>
    <row r="19" spans="1:9">
      <c r="A19" s="31" t="s">
        <v>16</v>
      </c>
      <c r="B19" s="31"/>
      <c r="C19" s="17"/>
      <c r="D19" s="16"/>
      <c r="E19" s="16"/>
      <c r="F19" s="16"/>
      <c r="G19" s="16"/>
      <c r="H19" s="17"/>
      <c r="I19" s="17"/>
    </row>
    <row r="20" spans="1:9">
      <c r="B20" s="3"/>
      <c r="C20" s="18"/>
      <c r="D20" s="18"/>
      <c r="E20" s="18"/>
      <c r="F20" s="18"/>
      <c r="G20" s="18"/>
      <c r="H20" s="19"/>
      <c r="I20" s="19"/>
    </row>
    <row r="21" spans="1:9" ht="39.950000000000003" customHeight="1">
      <c r="A21" s="32" t="s">
        <v>10</v>
      </c>
      <c r="B21" s="5" t="s">
        <v>15</v>
      </c>
      <c r="C21" s="5" t="s">
        <v>1</v>
      </c>
      <c r="D21" s="5" t="s">
        <v>2</v>
      </c>
      <c r="E21" s="5" t="s">
        <v>3</v>
      </c>
      <c r="F21" s="4" t="s">
        <v>8</v>
      </c>
      <c r="G21" s="4" t="s">
        <v>4</v>
      </c>
      <c r="H21" s="4" t="s">
        <v>13</v>
      </c>
      <c r="I21" s="4" t="s">
        <v>14</v>
      </c>
    </row>
    <row r="22" spans="1:9" ht="136.5" customHeight="1">
      <c r="A22" s="32"/>
      <c r="B22" s="28">
        <v>14</v>
      </c>
      <c r="C22" s="29">
        <v>33000000</v>
      </c>
      <c r="D22" s="29">
        <v>41251000</v>
      </c>
      <c r="E22" s="29">
        <v>39457873.270000003</v>
      </c>
      <c r="F22" s="29">
        <f>+D22-E22</f>
        <v>1793126.7299999967</v>
      </c>
      <c r="G22" s="24">
        <f>+E22/D22*100</f>
        <v>95.653131487721524</v>
      </c>
      <c r="H22" s="25" t="s">
        <v>23</v>
      </c>
      <c r="I22" s="25" t="s">
        <v>30</v>
      </c>
    </row>
    <row r="23" spans="1:9">
      <c r="A23" s="32"/>
      <c r="B23" s="8" t="s">
        <v>5</v>
      </c>
      <c r="C23" s="13">
        <f>SUM(C22:C22)</f>
        <v>33000000</v>
      </c>
      <c r="D23" s="13">
        <f>SUM(D22:D22)</f>
        <v>41251000</v>
      </c>
      <c r="E23" s="13">
        <v>39457873.270000003</v>
      </c>
      <c r="F23" s="13">
        <v>1793126.73</v>
      </c>
      <c r="G23" s="24">
        <f>+E23/D23*100</f>
        <v>95.653131487721524</v>
      </c>
      <c r="H23" s="15"/>
      <c r="I23" s="15"/>
    </row>
    <row r="24" spans="1:9">
      <c r="A24" s="31" t="s">
        <v>16</v>
      </c>
      <c r="B24" s="31"/>
      <c r="C24" s="17"/>
      <c r="D24" s="17"/>
      <c r="E24" s="17"/>
      <c r="F24" s="17"/>
      <c r="G24" s="17"/>
      <c r="H24" s="17"/>
      <c r="I24" s="17"/>
    </row>
    <row r="25" spans="1:9">
      <c r="C25" s="19"/>
      <c r="D25" s="19"/>
      <c r="E25" s="19"/>
      <c r="F25" s="19"/>
      <c r="G25" s="19"/>
      <c r="H25" s="19"/>
      <c r="I25" s="19"/>
    </row>
  </sheetData>
  <mergeCells count="9">
    <mergeCell ref="A21:A23"/>
    <mergeCell ref="A24:B24"/>
    <mergeCell ref="A5:H5"/>
    <mergeCell ref="A6:G6"/>
    <mergeCell ref="A7:E7"/>
    <mergeCell ref="A8:D8"/>
    <mergeCell ref="A19:B19"/>
    <mergeCell ref="A11:A18"/>
    <mergeCell ref="A9:D9"/>
  </mergeCells>
  <printOptions horizontalCentered="1"/>
  <pageMargins left="0.39370078740157483" right="0.39370078740157483" top="0" bottom="0" header="0" footer="0"/>
  <pageSetup scale="82" fitToHeight="0" orientation="landscape" horizontalDpi="4294967293" r:id="rId1"/>
  <rowBreaks count="1" manualBreakCount="1">
    <brk id="1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</vt:lpstr>
      <vt:lpstr>GASTOS</vt:lpstr>
      <vt:lpstr>GASTOS!Área_de_impresión</vt:lpstr>
      <vt:lpstr>INGRESOS!Área_de_impresión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VÁSQUEZ JUÁREZ JOSÉ ANDRÉS</dc:creator>
  <cp:lastModifiedBy>Usuario</cp:lastModifiedBy>
  <cp:lastPrinted>2026-01-15T16:13:29Z</cp:lastPrinted>
  <dcterms:created xsi:type="dcterms:W3CDTF">2024-01-26T15:46:18Z</dcterms:created>
  <dcterms:modified xsi:type="dcterms:W3CDTF">2026-01-15T16:35:59Z</dcterms:modified>
</cp:coreProperties>
</file>