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vasquez\Desktop\ARTÍCULO 17 TER\AÑO 2025\12. DICIEMBRE 2025\104. DIRECCIÓN GENERAL DEL DEPORTE Y LA RECREACIÓN\"/>
    </mc:Choice>
  </mc:AlternateContent>
  <xr:revisionPtr revIDLastSave="0" documentId="13_ncr:1_{5DAB71BC-CE47-47AB-A89A-8281EEF08AE2}" xr6:coauthVersionLast="47" xr6:coauthVersionMax="47" xr10:uidLastSave="{00000000-0000-0000-0000-000000000000}"/>
  <bookViews>
    <workbookView xWindow="-120" yWindow="-120" windowWidth="29040" windowHeight="15720" xr2:uid="{790AE7E3-CB03-400E-89BA-E930E788ED22}"/>
  </bookViews>
  <sheets>
    <sheet name="INGRESOS" sheetId="1" r:id="rId1"/>
    <sheet name="GASTOS" sheetId="2" r:id="rId2"/>
  </sheets>
  <definedNames>
    <definedName name="_xlnm.Print_Area" localSheetId="1">GASTOS!$A$1:$I$24</definedName>
    <definedName name="_xlnm.Print_Area" localSheetId="0">INGRESOS!$A$1:$I$24</definedName>
    <definedName name="_xlnm.Print_Titles" localSheetId="1">GASTOS!$1:$10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 l="1"/>
  <c r="G20" i="2" l="1"/>
  <c r="G19" i="2"/>
  <c r="F21" i="2"/>
  <c r="E21" i="2"/>
  <c r="D21" i="2"/>
  <c r="C21" i="2"/>
  <c r="G12" i="2"/>
  <c r="F13" i="2"/>
  <c r="E13" i="2"/>
  <c r="D13" i="2"/>
  <c r="C13" i="2"/>
  <c r="E20" i="1"/>
  <c r="D20" i="1"/>
  <c r="C20" i="1"/>
  <c r="E13" i="1"/>
  <c r="D13" i="1"/>
  <c r="C13" i="1"/>
  <c r="G13" i="2" l="1"/>
  <c r="F20" i="1"/>
  <c r="F13" i="1"/>
</calcChain>
</file>

<file path=xl/sharedStrings.xml><?xml version="1.0" encoding="utf-8"?>
<sst xmlns="http://schemas.openxmlformats.org/spreadsheetml/2006/main" count="62" uniqueCount="28">
  <si>
    <t xml:space="preserve">ARTÍCULO 17 TER </t>
  </si>
  <si>
    <t>ASIGNADO</t>
  </si>
  <si>
    <t>VIGENTE</t>
  </si>
  <si>
    <t>DEVENGADO</t>
  </si>
  <si>
    <t>% EJECUCIÓN</t>
  </si>
  <si>
    <t xml:space="preserve">TOTAL </t>
  </si>
  <si>
    <t>INGRESOS</t>
  </si>
  <si>
    <t>ASIGNACIÓN</t>
  </si>
  <si>
    <t>SALDO POR DEVENGAR</t>
  </si>
  <si>
    <t xml:space="preserve">% EJECUCIÓN </t>
  </si>
  <si>
    <t>GASTOS</t>
  </si>
  <si>
    <t>H) INFORMES DE LIQUIDACIÓN PRESUPUESTARIA DEL EJERCICIO FISCAL ANTERIOR</t>
  </si>
  <si>
    <t>UE</t>
  </si>
  <si>
    <t>JUSTIFICACIÓN ASIGNADO VS VIGENTE</t>
  </si>
  <si>
    <t>JUSTIFICACIÓN SALDO POR DEVENGAR</t>
  </si>
  <si>
    <t>PROG</t>
  </si>
  <si>
    <t>OBSERVACIONES</t>
  </si>
  <si>
    <t>DIRECCIÓN DE ADMINISTRACIÓN FINANCIERA</t>
  </si>
  <si>
    <t>DIRECCIÓN GENERAL DEL DEPORTE Y LA RECREACIÓN</t>
  </si>
  <si>
    <t xml:space="preserve">Ejecución al 100% según mandato legal. </t>
  </si>
  <si>
    <t xml:space="preserve">ENCARGADO: María del Rosario Juárez Solares </t>
  </si>
  <si>
    <t xml:space="preserve">ENCARGADO:  María del Rosario Juárez Solares </t>
  </si>
  <si>
    <t>EJERCICIO FISCAL 2025</t>
  </si>
  <si>
    <t xml:space="preserve">La diferencia del monto no devengado, se deriva de los siguientes casos:
*Restricciones en la contención de gasto según Oficio Circular Número 01-2025.
*Variaciones en los costos de los servicios, materiales y suministros y equipo adquirido.
*Limitante de tiempo, para la ejecución de los eventos de cotización y licitación. 
*Incumplimiento por parte de las Constructoras en el avance de la ejecución física de los Proyectos de Infraestructura Física. </t>
  </si>
  <si>
    <t xml:space="preserve">El presupuesto no devengado representa el 57.61%, la diferencia de lo no devengado obedece a restricciones en Oficio Circular Número 001-2025, emitida por el Presidente Constitucional de la República, variaciones en los costos de servicios, materiales y suministros, incumplimiento por parte de las Constructoras en el avance de la ejecución física de los Proyectos de Infraestructura Física.  Adicional, es importante resaltar que tenemos asignación presupuestaria en la fuente de financiamiento 22 ¨Ingresos Ordinarios de Aporte Constitucional¨, por lo tanto, se destinará una asignación privativa no menor del tres porciento del Presupuesto General de Ingreso Ordinarios del Estado, ... de tal asignación al Deporte no Federado le correspondel 25% del Presupuesto (Art. 91 Constitución Política de la República de Guatemala). </t>
  </si>
  <si>
    <t>El presupuesto asignado para el ejercicio fiscal 2025 fue aprobado según Decreto Número 36-2024  y Distribución Analítica aprobada según Acuerdo Gubernativo 271-2024, en el Programa 13 ¨Fomento al deporte no federado y a la recreación¨, se realizó modificación al presupuesto por -Q3,000,000.00, por lo tanto, existe variación respecto al presupuesto vigente.</t>
  </si>
  <si>
    <t xml:space="preserve">El presupuesto asignado para el ejercicio fiscal 2025, fue aprobado según Decreto Número 36-2024 y Distribución Analítica aprobada según Acuerdo Gubernativo 271-2024, el cual no sufrió ninguna modificación durante este período fiscal, por lo tanto, el presupuesto vigente se mantuvo en Q460,637,000.00, en la fuente de financiamiento 22 ¨Ingresos Ordinarios de Aporte Constitucional¨. </t>
  </si>
  <si>
    <t>El presupuesto asignado para el Programa 99 ¨Partidas no asignables a programas¨ fue aprobado según Decreto Número 36-2024 y Distribución Analítica aprobada según Acuerdo Gubernativo 271-2024 , inició con un presupuesto asignado por Q9,212,740.00, que corresponde al aporte del Consejo Nacional del Deporte, la Educación Física y la Recreación -CONADER-, dando cumplimiento al Decreto No. 76-97 ¨Ley Nacional para el desarrollo de la cultura física y del deporte¨, Artículo 29; el presupuesto vigente tuvo un incremento por Q3,000,000.00 para transferir el aporte económico a la Asociación Guatemalteca de Olimpiadas Especiales, según lo establece el Artículo 132 del Decreto 36-2024.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</si>
</sst>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00000000000%"/>
  </numFmts>
  <fonts count="1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indexed="8"/>
      <name val="Microsoft Tai Le"/>
      <family val="2"/>
    </font>
    <font>
      <sz val="10"/>
      <color indexed="8"/>
      <name val="Calibri  "/>
    </font>
    <font>
      <sz val="11"/>
      <color theme="1"/>
      <name val="Calibri  "/>
    </font>
    <font>
      <b/>
      <sz val="10"/>
      <color indexed="8"/>
      <name val="Calibri  "/>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3" fillId="0" borderId="0" xfId="0" applyFont="1" applyAlignment="1">
      <alignment horizontal="left" vertical="center"/>
    </xf>
    <xf numFmtId="0" fontId="0" fillId="0" borderId="0" xfId="0" applyAlignment="1">
      <alignment horizontal="left"/>
    </xf>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0" borderId="1" xfId="0" applyFont="1" applyBorder="1" applyAlignment="1">
      <alignment horizontal="center" vertical="top"/>
    </xf>
    <xf numFmtId="9" fontId="8" fillId="0" borderId="1" xfId="1" applyFont="1" applyBorder="1" applyAlignment="1">
      <alignment horizontal="center" vertical="top"/>
    </xf>
    <xf numFmtId="0" fontId="10" fillId="0" borderId="1" xfId="0" applyFont="1" applyBorder="1" applyAlignment="1">
      <alignment horizontal="center" vertical="top"/>
    </xf>
    <xf numFmtId="9" fontId="10" fillId="0" borderId="1" xfId="1" applyFont="1" applyBorder="1" applyAlignment="1">
      <alignment horizontal="center" vertical="top"/>
    </xf>
    <xf numFmtId="9" fontId="7" fillId="0" borderId="1" xfId="1" applyFont="1" applyBorder="1" applyAlignment="1">
      <alignment horizontal="center" vertical="top"/>
    </xf>
    <xf numFmtId="0" fontId="7" fillId="0" borderId="1" xfId="0" applyFont="1" applyBorder="1" applyAlignment="1">
      <alignment horizontal="center" vertical="top"/>
    </xf>
    <xf numFmtId="4" fontId="8" fillId="0" borderId="1" xfId="0" applyNumberFormat="1" applyFont="1" applyBorder="1" applyAlignment="1">
      <alignment horizontal="center" vertical="top"/>
    </xf>
    <xf numFmtId="4" fontId="10" fillId="0" borderId="1" xfId="0" applyNumberFormat="1" applyFont="1" applyBorder="1" applyAlignment="1">
      <alignment horizontal="center" vertical="top"/>
    </xf>
    <xf numFmtId="4" fontId="7" fillId="0" borderId="1" xfId="0" applyNumberFormat="1" applyFont="1" applyBorder="1" applyAlignment="1">
      <alignment horizontal="center" vertical="top"/>
    </xf>
    <xf numFmtId="0" fontId="0" fillId="0" borderId="1" xfId="0" applyBorder="1"/>
    <xf numFmtId="0" fontId="9" fillId="0" borderId="5" xfId="0" applyFont="1" applyBorder="1"/>
    <xf numFmtId="0" fontId="0" fillId="0" borderId="5" xfId="0" applyBorder="1"/>
    <xf numFmtId="0" fontId="9" fillId="0" borderId="6" xfId="0" applyFont="1" applyBorder="1"/>
    <xf numFmtId="0" fontId="0" fillId="0" borderId="6" xfId="0" applyBorder="1"/>
    <xf numFmtId="0" fontId="3" fillId="0" borderId="0" xfId="0" applyFont="1" applyAlignment="1">
      <alignment vertical="center"/>
    </xf>
    <xf numFmtId="0" fontId="2" fillId="0" borderId="0" xfId="0" applyFont="1"/>
    <xf numFmtId="0" fontId="3" fillId="0" borderId="0" xfId="0" applyFont="1" applyAlignment="1">
      <alignment horizontal="left" vertical="center"/>
    </xf>
    <xf numFmtId="0" fontId="6" fillId="0" borderId="0" xfId="0" applyFont="1" applyAlignment="1">
      <alignment vertical="top"/>
    </xf>
    <xf numFmtId="10" fontId="10" fillId="0" borderId="1" xfId="1" applyNumberFormat="1" applyFont="1" applyBorder="1" applyAlignment="1">
      <alignment horizontal="center" vertical="top"/>
    </xf>
    <xf numFmtId="0" fontId="0" fillId="0" borderId="1" xfId="0" applyBorder="1" applyAlignment="1">
      <alignment horizontal="justify" vertical="justify"/>
    </xf>
    <xf numFmtId="0" fontId="8" fillId="0" borderId="1" xfId="0" applyFont="1" applyBorder="1" applyAlignment="1">
      <alignment horizontal="center" vertical="center"/>
    </xf>
    <xf numFmtId="10" fontId="8" fillId="0" borderId="1" xfId="1" applyNumberFormat="1" applyFont="1" applyBorder="1" applyAlignment="1">
      <alignment horizontal="center" vertical="center"/>
    </xf>
    <xf numFmtId="4" fontId="0" fillId="0" borderId="0" xfId="0" applyNumberFormat="1"/>
    <xf numFmtId="4" fontId="0" fillId="0" borderId="5" xfId="0" applyNumberFormat="1" applyBorder="1"/>
    <xf numFmtId="4" fontId="0" fillId="0" borderId="6" xfId="0" applyNumberFormat="1" applyBorder="1"/>
    <xf numFmtId="164" fontId="0" fillId="0" borderId="0" xfId="0" applyNumberFormat="1"/>
    <xf numFmtId="0" fontId="7" fillId="0" borderId="1" xfId="0" applyFont="1" applyBorder="1" applyAlignment="1">
      <alignment horizontal="center" vertical="center"/>
    </xf>
    <xf numFmtId="10" fontId="7" fillId="0" borderId="1" xfId="1" applyNumberFormat="1" applyFont="1" applyBorder="1" applyAlignment="1">
      <alignment horizontal="center" vertical="center"/>
    </xf>
    <xf numFmtId="0" fontId="0" fillId="0" borderId="1" xfId="0" applyBorder="1" applyAlignment="1">
      <alignment horizontal="justify" vertical="top"/>
    </xf>
    <xf numFmtId="44" fontId="8" fillId="0" borderId="1" xfId="2" applyFont="1" applyBorder="1" applyAlignment="1">
      <alignment horizontal="center" vertical="center"/>
    </xf>
    <xf numFmtId="44" fontId="10" fillId="0" borderId="1" xfId="2" applyFont="1" applyBorder="1" applyAlignment="1">
      <alignment horizontal="center" vertical="top"/>
    </xf>
    <xf numFmtId="44" fontId="7" fillId="0" borderId="1" xfId="2" applyFont="1" applyBorder="1" applyAlignment="1">
      <alignment horizontal="center" vertical="center"/>
    </xf>
    <xf numFmtId="10" fontId="9" fillId="0" borderId="0" xfId="0" applyNumberFormat="1" applyFont="1"/>
    <xf numFmtId="0" fontId="0" fillId="0" borderId="0" xfId="0" applyBorder="1"/>
    <xf numFmtId="0" fontId="0" fillId="0" borderId="1" xfId="0" applyBorder="1" applyAlignment="1">
      <alignment horizontal="justify" vertical="top" wrapText="1"/>
    </xf>
    <xf numFmtId="0" fontId="0" fillId="0" borderId="4" xfId="0" applyBorder="1" applyAlignment="1">
      <alignment horizontal="justify" vertical="top" wrapText="1"/>
    </xf>
    <xf numFmtId="44" fontId="0" fillId="0" borderId="0" xfId="2" applyFont="1"/>
    <xf numFmtId="0" fontId="0" fillId="0" borderId="4" xfId="0" applyBorder="1" applyAlignment="1">
      <alignment horizontal="justify" vertical="top"/>
    </xf>
    <xf numFmtId="0" fontId="4" fillId="0" borderId="0" xfId="0" applyFont="1" applyAlignment="1">
      <alignment horizontal="left" vertical="justify" wrapText="1"/>
    </xf>
    <xf numFmtId="0" fontId="5" fillId="0" borderId="0" xfId="0" applyFont="1" applyAlignment="1">
      <alignment horizontal="left" vertical="center"/>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 fontId="6" fillId="0" borderId="0" xfId="0" applyNumberFormat="1" applyFont="1" applyAlignment="1">
      <alignment horizontal="left" vertical="top"/>
    </xf>
    <xf numFmtId="0" fontId="6" fillId="0" borderId="0" xfId="0" applyFont="1" applyAlignment="1">
      <alignment horizontal="left" vertical="top"/>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9525</xdr:rowOff>
    </xdr:to>
    <xdr:sp macro="" textlink="">
      <xdr:nvSpPr>
        <xdr:cNvPr id="3" name="AutoShape 5" descr="Ley del IVA, Ley Orgánica del... - ROMA librería y papelería | Facebook">
          <a:extLst>
            <a:ext uri="{FF2B5EF4-FFF2-40B4-BE49-F238E27FC236}">
              <a16:creationId xmlns:a16="http://schemas.microsoft.com/office/drawing/2014/main" id="{53287963-E21F-459C-9AC8-C290162118A2}"/>
            </a:ext>
          </a:extLst>
        </xdr:cNvPr>
        <xdr:cNvSpPr>
          <a:spLocks noChangeAspect="1" noChangeArrowheads="1"/>
        </xdr:cNvSpPr>
      </xdr:nvSpPr>
      <xdr:spPr bwMode="auto">
        <a:xfrm>
          <a:off x="10220325" y="462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9525</xdr:rowOff>
    </xdr:to>
    <xdr:sp macro="" textlink="">
      <xdr:nvSpPr>
        <xdr:cNvPr id="4"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F88DBC22-9ED2-46C5-AB98-C760D34434D1}"/>
            </a:ext>
          </a:extLst>
        </xdr:cNvPr>
        <xdr:cNvSpPr>
          <a:spLocks noChangeAspect="1" noChangeArrowheads="1"/>
        </xdr:cNvSpPr>
      </xdr:nvSpPr>
      <xdr:spPr bwMode="auto">
        <a:xfrm>
          <a:off x="10982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304800</xdr:rowOff>
    </xdr:to>
    <xdr:sp macro="" textlink="">
      <xdr:nvSpPr>
        <xdr:cNvPr id="5"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37E79E22-B5E2-4567-95ED-166EAA8E9598}"/>
            </a:ext>
          </a:extLst>
        </xdr:cNvPr>
        <xdr:cNvSpPr>
          <a:spLocks noChangeAspect="1" noChangeArrowheads="1"/>
        </xdr:cNvSpPr>
      </xdr:nvSpPr>
      <xdr:spPr bwMode="auto">
        <a:xfrm>
          <a:off x="102203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466725</xdr:colOff>
      <xdr:row>0</xdr:row>
      <xdr:rowOff>85725</xdr:rowOff>
    </xdr:from>
    <xdr:to>
      <xdr:col>3</xdr:col>
      <xdr:colOff>657225</xdr:colOff>
      <xdr:row>2</xdr:row>
      <xdr:rowOff>123825</xdr:rowOff>
    </xdr:to>
    <xdr:pic>
      <xdr:nvPicPr>
        <xdr:cNvPr id="6" name="Imagen 5">
          <a:extLst>
            <a:ext uri="{FF2B5EF4-FFF2-40B4-BE49-F238E27FC236}">
              <a16:creationId xmlns:a16="http://schemas.microsoft.com/office/drawing/2014/main" id="{2941C5FB-A98E-41B4-B42A-D31C73C3F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466725" y="85725"/>
          <a:ext cx="2333625" cy="809625"/>
        </a:xfrm>
        <a:prstGeom prst="rect">
          <a:avLst/>
        </a:prstGeom>
      </xdr:spPr>
    </xdr:pic>
    <xdr:clientData/>
  </xdr:twoCellAnchor>
  <xdr:twoCellAnchor editAs="oneCell">
    <xdr:from>
      <xdr:col>7</xdr:col>
      <xdr:colOff>1381126</xdr:colOff>
      <xdr:row>0</xdr:row>
      <xdr:rowOff>66675</xdr:rowOff>
    </xdr:from>
    <xdr:to>
      <xdr:col>8</xdr:col>
      <xdr:colOff>1943101</xdr:colOff>
      <xdr:row>2</xdr:row>
      <xdr:rowOff>9525</xdr:rowOff>
    </xdr:to>
    <xdr:pic>
      <xdr:nvPicPr>
        <xdr:cNvPr id="7" name="Imagen 6">
          <a:extLst>
            <a:ext uri="{FF2B5EF4-FFF2-40B4-BE49-F238E27FC236}">
              <a16:creationId xmlns:a16="http://schemas.microsoft.com/office/drawing/2014/main" id="{DBDD1DAC-C849-4681-B2FA-A812BAEB3F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5226" y="66675"/>
          <a:ext cx="2743200" cy="714375"/>
        </a:xfrm>
        <a:prstGeom prst="rect">
          <a:avLst/>
        </a:prstGeom>
        <a:noFill/>
        <a:ln>
          <a:noFill/>
        </a:ln>
      </xdr:spPr>
    </xdr:pic>
    <xdr:clientData/>
  </xdr:twoCellAnchor>
  <xdr:twoCellAnchor>
    <xdr:from>
      <xdr:col>4</xdr:col>
      <xdr:colOff>219075</xdr:colOff>
      <xdr:row>10</xdr:row>
      <xdr:rowOff>219075</xdr:rowOff>
    </xdr:from>
    <xdr:to>
      <xdr:col>8</xdr:col>
      <xdr:colOff>1123950</xdr:colOff>
      <xdr:row>16</xdr:row>
      <xdr:rowOff>19050</xdr:rowOff>
    </xdr:to>
    <xdr:sp macro="" textlink="">
      <xdr:nvSpPr>
        <xdr:cNvPr id="2" name="CuadroTexto 1">
          <a:extLst>
            <a:ext uri="{FF2B5EF4-FFF2-40B4-BE49-F238E27FC236}">
              <a16:creationId xmlns:a16="http://schemas.microsoft.com/office/drawing/2014/main" id="{8996EDB5-C344-B61E-758F-A35A304BFBA3}"/>
            </a:ext>
          </a:extLst>
        </xdr:cNvPr>
        <xdr:cNvSpPr txBox="1"/>
      </xdr:nvSpPr>
      <xdr:spPr>
        <a:xfrm>
          <a:off x="3409950" y="2771775"/>
          <a:ext cx="602932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3200"/>
            <a:t>NO APLICA</a:t>
          </a:r>
        </a:p>
      </xdr:txBody>
    </xdr:sp>
    <xdr:clientData/>
  </xdr:twoCellAnchor>
  <xdr:twoCellAnchor>
    <xdr:from>
      <xdr:col>4</xdr:col>
      <xdr:colOff>47626</xdr:colOff>
      <xdr:row>17</xdr:row>
      <xdr:rowOff>333375</xdr:rowOff>
    </xdr:from>
    <xdr:to>
      <xdr:col>6</xdr:col>
      <xdr:colOff>123825</xdr:colOff>
      <xdr:row>19</xdr:row>
      <xdr:rowOff>133350</xdr:rowOff>
    </xdr:to>
    <xdr:sp macro="" textlink="">
      <xdr:nvSpPr>
        <xdr:cNvPr id="8" name="CuadroTexto 7">
          <a:extLst>
            <a:ext uri="{FF2B5EF4-FFF2-40B4-BE49-F238E27FC236}">
              <a16:creationId xmlns:a16="http://schemas.microsoft.com/office/drawing/2014/main" id="{F00FB875-4BEA-4048-BF3A-788F943164BB}"/>
            </a:ext>
          </a:extLst>
        </xdr:cNvPr>
        <xdr:cNvSpPr txBox="1"/>
      </xdr:nvSpPr>
      <xdr:spPr>
        <a:xfrm>
          <a:off x="3238501" y="4533900"/>
          <a:ext cx="2171699"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3200"/>
            <a:t>NO APLICA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304800</xdr:colOff>
      <xdr:row>3</xdr:row>
      <xdr:rowOff>76200</xdr:rowOff>
    </xdr:to>
    <xdr:sp macro="" textlink="">
      <xdr:nvSpPr>
        <xdr:cNvPr id="2" name="AutoShape 5" descr="Ley del IVA, Ley Orgánica del... - ROMA librería y papelería | Facebook">
          <a:extLst>
            <a:ext uri="{FF2B5EF4-FFF2-40B4-BE49-F238E27FC236}">
              <a16:creationId xmlns:a16="http://schemas.microsoft.com/office/drawing/2014/main" id="{048CFBC6-7A25-4E39-A45C-A2931ED9684F}"/>
            </a:ext>
          </a:extLst>
        </xdr:cNvPr>
        <xdr:cNvSpPr>
          <a:spLocks noChangeAspect="1" noChangeArrowheads="1"/>
        </xdr:cNvSpPr>
      </xdr:nvSpPr>
      <xdr:spPr bwMode="auto">
        <a:xfrm>
          <a:off x="8715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0</xdr:row>
      <xdr:rowOff>0</xdr:rowOff>
    </xdr:from>
    <xdr:to>
      <xdr:col>10</xdr:col>
      <xdr:colOff>304800</xdr:colOff>
      <xdr:row>3</xdr:row>
      <xdr:rowOff>76200</xdr:rowOff>
    </xdr:to>
    <xdr:sp macro="" textlink="">
      <xdr:nvSpPr>
        <xdr:cNvPr id="3"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9F827F22-1847-4DCA-8C24-9823072D6742}"/>
            </a:ext>
          </a:extLst>
        </xdr:cNvPr>
        <xdr:cNvSpPr>
          <a:spLocks noChangeAspect="1" noChangeArrowheads="1"/>
        </xdr:cNvSpPr>
      </xdr:nvSpPr>
      <xdr:spPr bwMode="auto">
        <a:xfrm>
          <a:off x="9477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304800</xdr:colOff>
      <xdr:row>2</xdr:row>
      <xdr:rowOff>57150</xdr:rowOff>
    </xdr:to>
    <xdr:sp macro="" textlink="">
      <xdr:nvSpPr>
        <xdr:cNvPr id="4"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CE4A7938-1E39-42F8-B201-71765728EB98}"/>
            </a:ext>
          </a:extLst>
        </xdr:cNvPr>
        <xdr:cNvSpPr>
          <a:spLocks noChangeAspect="1" noChangeArrowheads="1"/>
        </xdr:cNvSpPr>
      </xdr:nvSpPr>
      <xdr:spPr bwMode="auto">
        <a:xfrm>
          <a:off x="8715375"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323850</xdr:rowOff>
    </xdr:to>
    <xdr:sp macro="" textlink="">
      <xdr:nvSpPr>
        <xdr:cNvPr id="7" name="AutoShape 5" descr="Ley del IVA, Ley Orgánica del... - ROMA librería y papelería | Facebook">
          <a:extLst>
            <a:ext uri="{FF2B5EF4-FFF2-40B4-BE49-F238E27FC236}">
              <a16:creationId xmlns:a16="http://schemas.microsoft.com/office/drawing/2014/main" id="{BEA8C50F-1D01-46B0-9F5A-3113AEC3C688}"/>
            </a:ext>
          </a:extLst>
        </xdr:cNvPr>
        <xdr:cNvSpPr>
          <a:spLocks noChangeAspect="1" noChangeArrowheads="1"/>
        </xdr:cNvSpPr>
      </xdr:nvSpPr>
      <xdr:spPr bwMode="auto">
        <a:xfrm>
          <a:off x="10496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323850</xdr:rowOff>
    </xdr:to>
    <xdr:sp macro="" textlink="">
      <xdr:nvSpPr>
        <xdr:cNvPr id="8"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602A2354-7500-473D-98F3-A2C078C06A3E}"/>
            </a:ext>
          </a:extLst>
        </xdr:cNvPr>
        <xdr:cNvSpPr>
          <a:spLocks noChangeAspect="1" noChangeArrowheads="1"/>
        </xdr:cNvSpPr>
      </xdr:nvSpPr>
      <xdr:spPr bwMode="auto">
        <a:xfrm>
          <a:off x="11258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7795</xdr:colOff>
      <xdr:row>0</xdr:row>
      <xdr:rowOff>76200</xdr:rowOff>
    </xdr:from>
    <xdr:to>
      <xdr:col>3</xdr:col>
      <xdr:colOff>397454</xdr:colOff>
      <xdr:row>2</xdr:row>
      <xdr:rowOff>38100</xdr:rowOff>
    </xdr:to>
    <xdr:pic>
      <xdr:nvPicPr>
        <xdr:cNvPr id="10" name="Imagen 9">
          <a:extLst>
            <a:ext uri="{FF2B5EF4-FFF2-40B4-BE49-F238E27FC236}">
              <a16:creationId xmlns:a16="http://schemas.microsoft.com/office/drawing/2014/main" id="{B0F37464-DD59-4E55-A77E-9EDDF881F9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7795" y="76200"/>
          <a:ext cx="2623704" cy="732559"/>
        </a:xfrm>
        <a:prstGeom prst="rect">
          <a:avLst/>
        </a:prstGeom>
      </xdr:spPr>
    </xdr:pic>
    <xdr:clientData/>
  </xdr:twoCellAnchor>
  <xdr:twoCellAnchor editAs="oneCell">
    <xdr:from>
      <xdr:col>7</xdr:col>
      <xdr:colOff>1362076</xdr:colOff>
      <xdr:row>0</xdr:row>
      <xdr:rowOff>114300</xdr:rowOff>
    </xdr:from>
    <xdr:to>
      <xdr:col>8</xdr:col>
      <xdr:colOff>1265960</xdr:colOff>
      <xdr:row>2</xdr:row>
      <xdr:rowOff>57150</xdr:rowOff>
    </xdr:to>
    <xdr:pic>
      <xdr:nvPicPr>
        <xdr:cNvPr id="11" name="Imagen 10">
          <a:extLst>
            <a:ext uri="{FF2B5EF4-FFF2-40B4-BE49-F238E27FC236}">
              <a16:creationId xmlns:a16="http://schemas.microsoft.com/office/drawing/2014/main" id="{19E7A61D-8374-4CC3-8091-47E6444EAC9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6176" y="114300"/>
          <a:ext cx="2743200"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2520-F2A0-4DF1-AE15-3D4C4DFDE20F}">
  <dimension ref="A1:I23"/>
  <sheetViews>
    <sheetView tabSelected="1" workbookViewId="0">
      <selection activeCell="A7" sqref="A7:G7"/>
    </sheetView>
  </sheetViews>
  <sheetFormatPr baseColWidth="10" defaultRowHeight="15"/>
  <cols>
    <col min="1" max="1" width="9.5703125" customWidth="1"/>
    <col min="2" max="2" width="6.85546875" customWidth="1"/>
    <col min="3" max="6" width="15.7109375" customWidth="1"/>
    <col min="7" max="7" width="12.7109375" customWidth="1"/>
    <col min="8" max="9" width="32.7109375" customWidth="1"/>
  </cols>
  <sheetData>
    <row r="1" spans="1:9" ht="31.5" customHeight="1"/>
    <row r="2" spans="1:9" ht="29.25" customHeight="1"/>
    <row r="4" spans="1:9" ht="23.25">
      <c r="A4" s="20" t="s">
        <v>0</v>
      </c>
      <c r="B4" s="20"/>
      <c r="C4" s="20"/>
      <c r="D4" s="1"/>
      <c r="E4" s="2"/>
      <c r="F4" s="2"/>
      <c r="G4" s="2"/>
      <c r="H4" s="2"/>
    </row>
    <row r="5" spans="1:9" ht="18.75" customHeight="1">
      <c r="A5" s="44" t="s">
        <v>11</v>
      </c>
      <c r="B5" s="44"/>
      <c r="C5" s="44"/>
      <c r="D5" s="44"/>
      <c r="E5" s="44"/>
      <c r="F5" s="44"/>
      <c r="G5" s="44"/>
      <c r="H5" s="44"/>
    </row>
    <row r="6" spans="1:9" ht="21">
      <c r="A6" s="45" t="s">
        <v>18</v>
      </c>
      <c r="B6" s="45"/>
      <c r="C6" s="45"/>
      <c r="D6" s="45"/>
      <c r="E6" s="45"/>
      <c r="F6" s="45"/>
      <c r="G6" s="45"/>
      <c r="H6" s="2"/>
    </row>
    <row r="7" spans="1:9" ht="15.75">
      <c r="A7" s="47" t="s">
        <v>17</v>
      </c>
      <c r="B7" s="47"/>
      <c r="C7" s="47"/>
      <c r="D7" s="47"/>
      <c r="E7" s="47"/>
      <c r="F7" s="47"/>
      <c r="G7" s="47"/>
      <c r="H7" s="2"/>
    </row>
    <row r="8" spans="1:9" ht="15.75">
      <c r="A8" s="48" t="s">
        <v>21</v>
      </c>
      <c r="B8" s="48"/>
      <c r="C8" s="48"/>
      <c r="D8" s="48"/>
      <c r="E8" s="48"/>
      <c r="F8" s="48"/>
      <c r="G8" s="48"/>
      <c r="H8" s="2"/>
    </row>
    <row r="9" spans="1:9" ht="15.75">
      <c r="A9" s="53" t="s">
        <v>22</v>
      </c>
      <c r="B9" s="54"/>
      <c r="C9" s="54"/>
      <c r="D9" s="54"/>
      <c r="E9" s="23"/>
      <c r="F9" s="23"/>
      <c r="G9" s="23"/>
      <c r="H9" s="2"/>
    </row>
    <row r="10" spans="1:9">
      <c r="C10" s="21"/>
    </row>
    <row r="11" spans="1:9" ht="39.950000000000003" customHeight="1">
      <c r="A11" s="50" t="s">
        <v>6</v>
      </c>
      <c r="B11" s="4" t="s">
        <v>12</v>
      </c>
      <c r="C11" s="5" t="s">
        <v>7</v>
      </c>
      <c r="D11" s="5" t="s">
        <v>2</v>
      </c>
      <c r="E11" s="5" t="s">
        <v>3</v>
      </c>
      <c r="F11" s="4" t="s">
        <v>8</v>
      </c>
      <c r="G11" s="4" t="s">
        <v>9</v>
      </c>
      <c r="H11" s="4" t="s">
        <v>13</v>
      </c>
      <c r="I11" s="4" t="s">
        <v>14</v>
      </c>
    </row>
    <row r="12" spans="1:9">
      <c r="A12" s="51"/>
      <c r="B12" s="6"/>
      <c r="C12" s="12"/>
      <c r="D12" s="12"/>
      <c r="E12" s="12"/>
      <c r="F12" s="12"/>
      <c r="G12" s="7"/>
      <c r="H12" s="15"/>
      <c r="I12" s="15"/>
    </row>
    <row r="13" spans="1:9">
      <c r="A13" s="52"/>
      <c r="B13" s="8" t="s">
        <v>5</v>
      </c>
      <c r="C13" s="13">
        <f>SUM(C12:C12)</f>
        <v>0</v>
      </c>
      <c r="D13" s="13">
        <f>SUM(D12:D12)</f>
        <v>0</v>
      </c>
      <c r="E13" s="13">
        <f>SUM(E12:E12)</f>
        <v>0</v>
      </c>
      <c r="F13" s="13">
        <f>SUM(F12:F12)</f>
        <v>0</v>
      </c>
      <c r="G13" s="9">
        <v>0</v>
      </c>
      <c r="H13" s="15"/>
      <c r="I13" s="15"/>
    </row>
    <row r="14" spans="1:9">
      <c r="B14" s="3"/>
      <c r="C14" s="3"/>
      <c r="D14" s="3"/>
      <c r="E14" s="3"/>
      <c r="F14" s="3"/>
      <c r="G14" s="3"/>
    </row>
    <row r="15" spans="1:9">
      <c r="A15" s="46" t="s">
        <v>16</v>
      </c>
      <c r="B15" s="46"/>
      <c r="C15" s="17"/>
      <c r="D15" s="16"/>
      <c r="E15" s="16"/>
      <c r="F15" s="16"/>
      <c r="G15" s="16"/>
      <c r="H15" s="17"/>
      <c r="I15" s="17"/>
    </row>
    <row r="16" spans="1:9">
      <c r="B16" s="3"/>
      <c r="C16" s="18"/>
      <c r="D16" s="18"/>
      <c r="E16" s="18"/>
      <c r="F16" s="18"/>
      <c r="G16" s="18"/>
      <c r="H16" s="19"/>
      <c r="I16" s="19"/>
    </row>
    <row r="18" spans="1:9" ht="39.950000000000003" customHeight="1">
      <c r="A18" s="49" t="s">
        <v>6</v>
      </c>
      <c r="B18" s="5" t="s">
        <v>15</v>
      </c>
      <c r="C18" s="5" t="s">
        <v>1</v>
      </c>
      <c r="D18" s="5" t="s">
        <v>2</v>
      </c>
      <c r="E18" s="5" t="s">
        <v>3</v>
      </c>
      <c r="F18" s="4" t="s">
        <v>8</v>
      </c>
      <c r="G18" s="4" t="s">
        <v>4</v>
      </c>
      <c r="H18" s="4" t="s">
        <v>13</v>
      </c>
      <c r="I18" s="4" t="s">
        <v>14</v>
      </c>
    </row>
    <row r="19" spans="1:9">
      <c r="A19" s="49"/>
      <c r="B19" s="11"/>
      <c r="C19" s="14"/>
      <c r="D19" s="14"/>
      <c r="E19" s="14"/>
      <c r="F19" s="14"/>
      <c r="G19" s="10"/>
      <c r="H19" s="15"/>
      <c r="I19" s="15"/>
    </row>
    <row r="20" spans="1:9">
      <c r="A20" s="49"/>
      <c r="B20" s="8" t="s">
        <v>5</v>
      </c>
      <c r="C20" s="13">
        <f>SUM(C19:C19)</f>
        <v>0</v>
      </c>
      <c r="D20" s="13">
        <f>SUM(D19:D19)</f>
        <v>0</v>
      </c>
      <c r="E20" s="13">
        <f>SUM(E19:E19)</f>
        <v>0</v>
      </c>
      <c r="F20" s="13">
        <f>SUM(F19:F19)</f>
        <v>0</v>
      </c>
      <c r="G20" s="9">
        <v>0</v>
      </c>
      <c r="H20" s="15"/>
      <c r="I20" s="15"/>
    </row>
    <row r="22" spans="1:9">
      <c r="A22" s="46" t="s">
        <v>16</v>
      </c>
      <c r="B22" s="46"/>
      <c r="C22" s="17"/>
      <c r="D22" s="17"/>
      <c r="E22" s="17"/>
      <c r="F22" s="17"/>
      <c r="G22" s="17"/>
      <c r="H22" s="17"/>
      <c r="I22" s="17"/>
    </row>
    <row r="23" spans="1:9">
      <c r="C23" s="19"/>
      <c r="D23" s="19"/>
      <c r="E23" s="19"/>
      <c r="F23" s="19"/>
      <c r="G23" s="19"/>
      <c r="H23" s="19"/>
      <c r="I23" s="19"/>
    </row>
  </sheetData>
  <mergeCells count="9">
    <mergeCell ref="A5:H5"/>
    <mergeCell ref="A6:G6"/>
    <mergeCell ref="A15:B15"/>
    <mergeCell ref="A22:B22"/>
    <mergeCell ref="A7:G7"/>
    <mergeCell ref="A8:G8"/>
    <mergeCell ref="A18:A20"/>
    <mergeCell ref="A11:A13"/>
    <mergeCell ref="A9:D9"/>
  </mergeCells>
  <pageMargins left="0.41" right="0" top="0.74803149606299213" bottom="0.74803149606299213" header="0.31496062992125984" footer="0.31496062992125984"/>
  <pageSetup paperSize="2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C7C1-AA47-41CA-9D79-A95DBE2E84B5}">
  <dimension ref="A1:M27"/>
  <sheetViews>
    <sheetView view="pageBreakPreview" zoomScale="110" zoomScaleNormal="100" zoomScaleSheetLayoutView="110" workbookViewId="0">
      <selection activeCell="K20" sqref="K20"/>
    </sheetView>
  </sheetViews>
  <sheetFormatPr baseColWidth="10" defaultRowHeight="15"/>
  <cols>
    <col min="1" max="1" width="9.5703125" customWidth="1"/>
    <col min="2" max="2" width="6.85546875" customWidth="1"/>
    <col min="3" max="6" width="17" customWidth="1"/>
    <col min="7" max="7" width="12.7109375" customWidth="1"/>
    <col min="8" max="9" width="42.5703125" customWidth="1"/>
    <col min="10" max="10" width="13.85546875" bestFit="1" customWidth="1"/>
    <col min="11" max="11" width="21.7109375" bestFit="1" customWidth="1"/>
    <col min="13" max="13" width="12.85546875" bestFit="1" customWidth="1"/>
  </cols>
  <sheetData>
    <row r="1" spans="1:11" ht="31.5" customHeight="1"/>
    <row r="2" spans="1:11" ht="29.25" customHeight="1"/>
    <row r="4" spans="1:11" ht="23.25">
      <c r="A4" s="20" t="s">
        <v>0</v>
      </c>
      <c r="B4" s="20"/>
      <c r="C4" s="20"/>
      <c r="D4" s="22"/>
      <c r="E4" s="2"/>
      <c r="F4" s="2"/>
      <c r="G4" s="2"/>
      <c r="H4" s="2"/>
    </row>
    <row r="5" spans="1:11" ht="18.75" customHeight="1">
      <c r="A5" s="44" t="s">
        <v>11</v>
      </c>
      <c r="B5" s="44"/>
      <c r="C5" s="44"/>
      <c r="D5" s="44"/>
      <c r="E5" s="44"/>
      <c r="F5" s="44"/>
      <c r="G5" s="44"/>
      <c r="H5" s="44"/>
    </row>
    <row r="6" spans="1:11" ht="21">
      <c r="A6" s="45" t="s">
        <v>18</v>
      </c>
      <c r="B6" s="45"/>
      <c r="C6" s="45"/>
      <c r="D6" s="45"/>
      <c r="E6" s="45"/>
      <c r="F6" s="45"/>
      <c r="G6" s="45"/>
      <c r="H6" s="2"/>
    </row>
    <row r="7" spans="1:11" ht="15.75">
      <c r="A7" s="47" t="s">
        <v>17</v>
      </c>
      <c r="B7" s="47"/>
      <c r="C7" s="47"/>
      <c r="D7" s="47"/>
      <c r="E7" s="47"/>
      <c r="F7" s="47"/>
      <c r="G7" s="47"/>
      <c r="H7" s="2"/>
    </row>
    <row r="8" spans="1:11" ht="15.75">
      <c r="A8" s="48" t="s">
        <v>20</v>
      </c>
      <c r="B8" s="48"/>
      <c r="C8" s="48"/>
      <c r="D8" s="48"/>
      <c r="E8" s="48"/>
      <c r="F8" s="48"/>
      <c r="G8" s="48"/>
      <c r="H8" s="2"/>
    </row>
    <row r="9" spans="1:11" ht="15.75">
      <c r="A9" s="53" t="s">
        <v>22</v>
      </c>
      <c r="B9" s="54"/>
      <c r="C9" s="54"/>
      <c r="D9" s="54"/>
      <c r="E9" s="23"/>
      <c r="F9" s="23"/>
      <c r="G9" s="23"/>
      <c r="H9" s="2"/>
    </row>
    <row r="10" spans="1:11">
      <c r="C10" s="21"/>
    </row>
    <row r="11" spans="1:11" ht="39.950000000000003" customHeight="1">
      <c r="A11" s="50" t="s">
        <v>10</v>
      </c>
      <c r="B11" s="4" t="s">
        <v>12</v>
      </c>
      <c r="C11" s="5" t="s">
        <v>7</v>
      </c>
      <c r="D11" s="5" t="s">
        <v>2</v>
      </c>
      <c r="E11" s="5" t="s">
        <v>3</v>
      </c>
      <c r="F11" s="4" t="s">
        <v>8</v>
      </c>
      <c r="G11" s="4" t="s">
        <v>9</v>
      </c>
      <c r="H11" s="4" t="s">
        <v>13</v>
      </c>
      <c r="I11" s="4" t="s">
        <v>14</v>
      </c>
    </row>
    <row r="12" spans="1:11" ht="290.25" customHeight="1">
      <c r="A12" s="51"/>
      <c r="B12" s="26">
        <v>104</v>
      </c>
      <c r="C12" s="35">
        <v>460637000</v>
      </c>
      <c r="D12" s="35">
        <v>460637000</v>
      </c>
      <c r="E12" s="35">
        <v>195282712.78</v>
      </c>
      <c r="F12" s="35">
        <v>265354287.22</v>
      </c>
      <c r="G12" s="27">
        <f>+E12/D12</f>
        <v>0.42394057094849091</v>
      </c>
      <c r="H12" s="34" t="s">
        <v>26</v>
      </c>
      <c r="I12" s="34" t="s">
        <v>24</v>
      </c>
      <c r="J12" s="28"/>
      <c r="K12" s="31"/>
    </row>
    <row r="13" spans="1:11">
      <c r="A13" s="52"/>
      <c r="B13" s="8" t="s">
        <v>5</v>
      </c>
      <c r="C13" s="36">
        <f>SUM(C12:C12)</f>
        <v>460637000</v>
      </c>
      <c r="D13" s="36">
        <f>SUM(D12:D12)</f>
        <v>460637000</v>
      </c>
      <c r="E13" s="36">
        <f>SUM(E12:E12)</f>
        <v>195282712.78</v>
      </c>
      <c r="F13" s="36">
        <f>SUM(F12:F12)</f>
        <v>265354287.22</v>
      </c>
      <c r="G13" s="24">
        <f>+E13/D13</f>
        <v>0.42394057094849091</v>
      </c>
      <c r="H13" s="25"/>
      <c r="I13" s="25"/>
      <c r="K13" s="42"/>
    </row>
    <row r="14" spans="1:11">
      <c r="B14" s="3"/>
      <c r="C14" s="3"/>
      <c r="D14" s="3"/>
      <c r="E14" s="3"/>
      <c r="F14" s="3"/>
      <c r="G14" s="38"/>
    </row>
    <row r="15" spans="1:11">
      <c r="A15" s="46" t="s">
        <v>16</v>
      </c>
      <c r="B15" s="46"/>
      <c r="C15" s="17"/>
      <c r="D15" s="16"/>
      <c r="E15" s="16"/>
      <c r="F15" s="16"/>
      <c r="G15" s="16"/>
      <c r="H15" s="17"/>
      <c r="I15" s="17"/>
    </row>
    <row r="16" spans="1:11">
      <c r="B16" s="3"/>
      <c r="C16" s="18"/>
      <c r="D16" s="18"/>
      <c r="E16" s="18"/>
      <c r="F16" s="18"/>
      <c r="G16" s="18"/>
      <c r="H16" s="19"/>
      <c r="I16" s="19"/>
    </row>
    <row r="18" spans="1:13" ht="39.950000000000003" customHeight="1">
      <c r="A18" s="49" t="s">
        <v>10</v>
      </c>
      <c r="B18" s="5" t="s">
        <v>15</v>
      </c>
      <c r="C18" s="5" t="s">
        <v>1</v>
      </c>
      <c r="D18" s="5" t="s">
        <v>2</v>
      </c>
      <c r="E18" s="5" t="s">
        <v>3</v>
      </c>
      <c r="F18" s="4" t="s">
        <v>8</v>
      </c>
      <c r="G18" s="4" t="s">
        <v>4</v>
      </c>
      <c r="H18" s="4" t="s">
        <v>13</v>
      </c>
      <c r="I18" s="4" t="s">
        <v>14</v>
      </c>
    </row>
    <row r="19" spans="1:13" ht="168" customHeight="1">
      <c r="A19" s="49"/>
      <c r="B19" s="32">
        <v>13</v>
      </c>
      <c r="C19" s="37">
        <v>451424260</v>
      </c>
      <c r="D19" s="37">
        <v>448424260</v>
      </c>
      <c r="E19" s="37">
        <v>183069972.78</v>
      </c>
      <c r="F19" s="37">
        <v>265354287.22</v>
      </c>
      <c r="G19" s="33">
        <f>+E19/D19</f>
        <v>0.40825171407987604</v>
      </c>
      <c r="H19" s="40" t="s">
        <v>25</v>
      </c>
      <c r="I19" s="40" t="s">
        <v>23</v>
      </c>
      <c r="M19" s="28"/>
    </row>
    <row r="20" spans="1:13" ht="226.5" customHeight="1">
      <c r="A20" s="49"/>
      <c r="B20" s="32">
        <v>99</v>
      </c>
      <c r="C20" s="37">
        <v>9212740</v>
      </c>
      <c r="D20" s="37">
        <v>12212740</v>
      </c>
      <c r="E20" s="37">
        <v>12212740</v>
      </c>
      <c r="F20" s="37">
        <v>0</v>
      </c>
      <c r="G20" s="33">
        <f>+E20/D20</f>
        <v>1</v>
      </c>
      <c r="H20" s="41" t="s">
        <v>27</v>
      </c>
      <c r="I20" s="43" t="s">
        <v>19</v>
      </c>
    </row>
    <row r="21" spans="1:13">
      <c r="A21" s="49"/>
      <c r="B21" s="8" t="s">
        <v>5</v>
      </c>
      <c r="C21" s="13">
        <f>+C20+C19</f>
        <v>460637000</v>
      </c>
      <c r="D21" s="13">
        <f>+D20+D19</f>
        <v>460637000</v>
      </c>
      <c r="E21" s="13">
        <f>+E20+E19</f>
        <v>195282712.78</v>
      </c>
      <c r="F21" s="13">
        <f>+F20+F19</f>
        <v>265354287.22</v>
      </c>
      <c r="G21" s="24">
        <f>+E21/D21</f>
        <v>0.42394057094849091</v>
      </c>
      <c r="I21" s="39"/>
    </row>
    <row r="22" spans="1:13">
      <c r="D22" s="28"/>
    </row>
    <row r="23" spans="1:13">
      <c r="A23" s="46" t="s">
        <v>16</v>
      </c>
      <c r="B23" s="46"/>
      <c r="C23" s="17"/>
      <c r="D23" s="29"/>
      <c r="E23" s="17"/>
      <c r="F23" s="17"/>
      <c r="G23" s="17"/>
      <c r="H23" s="17"/>
      <c r="I23" s="17"/>
    </row>
    <row r="24" spans="1:13">
      <c r="C24" s="19"/>
      <c r="D24" s="30"/>
      <c r="E24" s="19"/>
      <c r="F24" s="19"/>
      <c r="G24" s="19"/>
      <c r="H24" s="19"/>
      <c r="I24" s="19"/>
    </row>
    <row r="25" spans="1:13">
      <c r="D25" s="28"/>
    </row>
    <row r="26" spans="1:13">
      <c r="D26" s="28"/>
    </row>
    <row r="27" spans="1:13">
      <c r="D27" s="28"/>
    </row>
  </sheetData>
  <mergeCells count="9">
    <mergeCell ref="A18:A21"/>
    <mergeCell ref="A23:B23"/>
    <mergeCell ref="A15:B15"/>
    <mergeCell ref="A11:A13"/>
    <mergeCell ref="A5:H5"/>
    <mergeCell ref="A6:G6"/>
    <mergeCell ref="A9:D9"/>
    <mergeCell ref="A7:G7"/>
    <mergeCell ref="A8:G8"/>
  </mergeCells>
  <printOptions horizontalCentered="1"/>
  <pageMargins left="0" right="0" top="0.47" bottom="0.74803149606299213" header="0.31496062992125984" footer="0.31496062992125984"/>
  <pageSetup paperSize="281" scale="75" orientation="landscape" r:id="rId1"/>
  <rowBreaks count="1" manualBreakCount="1">
    <brk id="1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INGRESOS</vt:lpstr>
      <vt:lpstr>GASTOS</vt:lpstr>
      <vt:lpstr>GASTOS!Área_de_impresión</vt:lpstr>
      <vt:lpstr>INGRESOS!Área_de_impresión</vt:lpstr>
      <vt:lpstr>GASTOS!Títulos_a_imprimir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VÁSQUEZ JUÁREZ JOSÉ ANDRÉS</dc:creator>
  <cp:lastModifiedBy>VÁSQUEZ JUÁREZ JOSÉ ANDRÉS</cp:lastModifiedBy>
  <cp:lastPrinted>2026-01-15T20:27:30Z</cp:lastPrinted>
  <dcterms:created xsi:type="dcterms:W3CDTF">2024-01-26T15:46:18Z</dcterms:created>
  <dcterms:modified xsi:type="dcterms:W3CDTF">2026-01-19T21:51:52Z</dcterms:modified>
</cp:coreProperties>
</file>